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490" windowHeight="4500" activeTab="1"/>
  </bookViews>
  <sheets>
    <sheet name="85 typ.neigh." sheetId="5" r:id="rId1"/>
    <sheet name="55 neigh.-bus." sheetId="1" r:id="rId2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1" i="1" l="1"/>
  <c r="AE91" i="1"/>
  <c r="Z91" i="1"/>
  <c r="Y91" i="1"/>
  <c r="AF84" i="1"/>
  <c r="AE84" i="1"/>
  <c r="Z84" i="1"/>
  <c r="Y84" i="1"/>
  <c r="AF67" i="1"/>
  <c r="AE67" i="1"/>
  <c r="Z67" i="1"/>
  <c r="Y67" i="1"/>
  <c r="AF107" i="1"/>
  <c r="AE107" i="1"/>
  <c r="Z107" i="1"/>
  <c r="Y107" i="1"/>
  <c r="AF119" i="1"/>
  <c r="AE119" i="1"/>
  <c r="Z119" i="1"/>
  <c r="Y119" i="1"/>
  <c r="AF71" i="1"/>
  <c r="AE71" i="1"/>
  <c r="Z71" i="1"/>
  <c r="Y71" i="1"/>
  <c r="AF102" i="1"/>
  <c r="AE102" i="1"/>
  <c r="Y102" i="1"/>
  <c r="AF101" i="1"/>
  <c r="AE101" i="1"/>
  <c r="Y101" i="1"/>
  <c r="AF100" i="1"/>
  <c r="AE100" i="1"/>
  <c r="Y100" i="1"/>
  <c r="AF83" i="1"/>
  <c r="AE83" i="1"/>
  <c r="Y83" i="1"/>
  <c r="AF99" i="1"/>
  <c r="AE99" i="1"/>
  <c r="Z99" i="1"/>
  <c r="Y99" i="1"/>
  <c r="AF98" i="1"/>
  <c r="AE98" i="1"/>
  <c r="Z98" i="1"/>
  <c r="Y98" i="1"/>
  <c r="AF118" i="1"/>
  <c r="AE118" i="1"/>
  <c r="Z118" i="1"/>
  <c r="Y118" i="1"/>
  <c r="AF97" i="1"/>
  <c r="AE97" i="1"/>
  <c r="Y97" i="1"/>
  <c r="AF96" i="1"/>
  <c r="AE96" i="1"/>
  <c r="Z96" i="1"/>
  <c r="Y96" i="1"/>
  <c r="AF82" i="1"/>
  <c r="AE82" i="1"/>
  <c r="Y82" i="1"/>
  <c r="AF81" i="1"/>
  <c r="AE81" i="1"/>
  <c r="Z81" i="1"/>
  <c r="Y81" i="1"/>
  <c r="AF76" i="1"/>
  <c r="AE76" i="1"/>
  <c r="Z76" i="1"/>
  <c r="Y76" i="1"/>
  <c r="AF90" i="1"/>
  <c r="AE90" i="1"/>
  <c r="Z90" i="1"/>
  <c r="Y90" i="1"/>
  <c r="AF66" i="1"/>
  <c r="AE66" i="1"/>
  <c r="Z66" i="1"/>
  <c r="Y66" i="1"/>
  <c r="AF117" i="1"/>
  <c r="AE117" i="1"/>
  <c r="Y117" i="1"/>
  <c r="AF106" i="1"/>
  <c r="AE106" i="1"/>
  <c r="Z106" i="1"/>
  <c r="Y106" i="1"/>
  <c r="AF89" i="1"/>
  <c r="AE89" i="1"/>
  <c r="Z89" i="1"/>
  <c r="Y89" i="1"/>
  <c r="AF116" i="1"/>
  <c r="AE116" i="1"/>
  <c r="Z116" i="1"/>
  <c r="Y116" i="1"/>
  <c r="AF74" i="1"/>
  <c r="AE74" i="1"/>
  <c r="AF70" i="1"/>
  <c r="AE70" i="1"/>
  <c r="AF105" i="1"/>
  <c r="AE105" i="1"/>
  <c r="Z105" i="1"/>
  <c r="Y105" i="1"/>
  <c r="AF73" i="1"/>
  <c r="AE73" i="1"/>
  <c r="Z73" i="1"/>
  <c r="Y73" i="1"/>
  <c r="AF88" i="1"/>
  <c r="AE88" i="1"/>
  <c r="Z88" i="1"/>
  <c r="Y88" i="1"/>
  <c r="AF87" i="1"/>
  <c r="AE87" i="1"/>
  <c r="Z87" i="1"/>
  <c r="Y87" i="1"/>
  <c r="AF115" i="1"/>
  <c r="AE115" i="1"/>
  <c r="Z115" i="1"/>
  <c r="Y115" i="1"/>
  <c r="AF114" i="1"/>
  <c r="AE114" i="1"/>
  <c r="Z114" i="1"/>
  <c r="Y114" i="1"/>
  <c r="AF69" i="1"/>
  <c r="AE69" i="1"/>
  <c r="Z69" i="1"/>
  <c r="Y69" i="1"/>
  <c r="AF95" i="1"/>
  <c r="AE95" i="1"/>
  <c r="Y95" i="1"/>
  <c r="AF94" i="1"/>
  <c r="AE94" i="1"/>
  <c r="Y94" i="1"/>
  <c r="AF86" i="1"/>
  <c r="AE86" i="1"/>
  <c r="Z86" i="1"/>
  <c r="Y86" i="1"/>
  <c r="AF85" i="1"/>
  <c r="AE85" i="1"/>
  <c r="Z85" i="1"/>
  <c r="Y85" i="1"/>
  <c r="AF65" i="1"/>
  <c r="AE65" i="1"/>
  <c r="Z65" i="1"/>
  <c r="Y65" i="1"/>
  <c r="AF68" i="1"/>
  <c r="AE68" i="1"/>
  <c r="AF108" i="1"/>
  <c r="AE108" i="1"/>
  <c r="Y108" i="1"/>
  <c r="AF93" i="1"/>
  <c r="AE93" i="1"/>
  <c r="Z93" i="1"/>
  <c r="Y93" i="1"/>
  <c r="AF113" i="1"/>
  <c r="AE113" i="1"/>
  <c r="Z113" i="1"/>
  <c r="Y113" i="1"/>
  <c r="AF72" i="1"/>
  <c r="AE72" i="1"/>
  <c r="Z72" i="1"/>
  <c r="Y72" i="1"/>
  <c r="AF92" i="1"/>
  <c r="AE92" i="1"/>
  <c r="Y92" i="1"/>
  <c r="AF112" i="1"/>
  <c r="AE112" i="1"/>
  <c r="Z112" i="1"/>
  <c r="Y112" i="1"/>
  <c r="AF111" i="1"/>
  <c r="AE111" i="1"/>
  <c r="Z111" i="1"/>
  <c r="Y111" i="1"/>
  <c r="AF110" i="1"/>
  <c r="AE110" i="1"/>
  <c r="Z110" i="1"/>
  <c r="Y110" i="1"/>
  <c r="AF104" i="1"/>
  <c r="AE104" i="1"/>
  <c r="Z104" i="1"/>
  <c r="Y104" i="1"/>
  <c r="AF103" i="1"/>
  <c r="AE103" i="1"/>
  <c r="Z103" i="1"/>
  <c r="Y103" i="1"/>
  <c r="AF109" i="1"/>
  <c r="AE109" i="1"/>
  <c r="Z109" i="1"/>
  <c r="Y109" i="1"/>
  <c r="AF75" i="1"/>
  <c r="AE75" i="1"/>
  <c r="Z75" i="1"/>
  <c r="Y75" i="1"/>
  <c r="AF80" i="1"/>
  <c r="AE80" i="1"/>
  <c r="Z80" i="1"/>
  <c r="Y80" i="1"/>
  <c r="AF79" i="1"/>
  <c r="AE79" i="1"/>
  <c r="Z79" i="1"/>
  <c r="Y79" i="1"/>
  <c r="AF78" i="1"/>
  <c r="AE78" i="1"/>
  <c r="Z78" i="1"/>
  <c r="Y78" i="1"/>
  <c r="AF77" i="1"/>
  <c r="AE77" i="1"/>
  <c r="Z77" i="1"/>
  <c r="Y77" i="1"/>
  <c r="AE86" i="5" l="1"/>
  <c r="AF85" i="5"/>
  <c r="AE84" i="5"/>
  <c r="AF83" i="5"/>
  <c r="AE82" i="5"/>
  <c r="AF81" i="5"/>
  <c r="AE80" i="5"/>
  <c r="AF79" i="5"/>
  <c r="AE78" i="5"/>
  <c r="AF77" i="5"/>
  <c r="AE76" i="5"/>
  <c r="AF75" i="5"/>
  <c r="AE74" i="5"/>
  <c r="AF73" i="5"/>
  <c r="AE72" i="5"/>
  <c r="AF71" i="5"/>
  <c r="AE70" i="5"/>
  <c r="AF69" i="5"/>
  <c r="AE68" i="5"/>
  <c r="AF67" i="5"/>
  <c r="AE66" i="5"/>
  <c r="AF65" i="5"/>
  <c r="AE64" i="5"/>
  <c r="AF63" i="5"/>
  <c r="AE62" i="5"/>
  <c r="AF61" i="5"/>
  <c r="AE60" i="5"/>
  <c r="AF59" i="5"/>
  <c r="AE58" i="5"/>
  <c r="AF57" i="5"/>
  <c r="AE56" i="5"/>
  <c r="AF55" i="5"/>
  <c r="AE54" i="5"/>
  <c r="AF53" i="5"/>
  <c r="AE52" i="5"/>
  <c r="AF51" i="5"/>
  <c r="AE50" i="5"/>
  <c r="AF49" i="5"/>
  <c r="AE48" i="5"/>
  <c r="AF47" i="5"/>
  <c r="AE46" i="5"/>
  <c r="AF45" i="5"/>
  <c r="AE44" i="5"/>
  <c r="AF43" i="5"/>
  <c r="AE42" i="5"/>
  <c r="AF41" i="5"/>
  <c r="AE40" i="5"/>
  <c r="AF39" i="5"/>
  <c r="AE38" i="5"/>
  <c r="AF37" i="5"/>
  <c r="AE36" i="5"/>
  <c r="AF35" i="5"/>
  <c r="AE34" i="5"/>
  <c r="AF33" i="5"/>
  <c r="AE32" i="5"/>
  <c r="AF31" i="5"/>
  <c r="AE30" i="5"/>
  <c r="AF29" i="5"/>
  <c r="AE28" i="5"/>
  <c r="AF27" i="5"/>
  <c r="AE26" i="5"/>
  <c r="AF25" i="5"/>
  <c r="AE24" i="5"/>
  <c r="AF23" i="5"/>
  <c r="AE22" i="5"/>
  <c r="AF21" i="5"/>
  <c r="AE20" i="5"/>
  <c r="AF19" i="5"/>
  <c r="AE18" i="5"/>
  <c r="AF17" i="5"/>
  <c r="AE16" i="5"/>
  <c r="AF15" i="5"/>
  <c r="AE14" i="5"/>
  <c r="AF13" i="5"/>
  <c r="AE12" i="5"/>
  <c r="AF11" i="5"/>
  <c r="AE10" i="5"/>
  <c r="AF9" i="5"/>
  <c r="AE8" i="5"/>
  <c r="AF7" i="5"/>
  <c r="AE6" i="5"/>
  <c r="AF5" i="5"/>
  <c r="AE4" i="5"/>
  <c r="AF3" i="5"/>
  <c r="AE2" i="5"/>
  <c r="AF86" i="5"/>
  <c r="AF84" i="5"/>
  <c r="AF82" i="5"/>
  <c r="AF80" i="5"/>
  <c r="AF78" i="5"/>
  <c r="AF76" i="5"/>
  <c r="AF74" i="5"/>
  <c r="AF72" i="5"/>
  <c r="AF70" i="5"/>
  <c r="AF68" i="5"/>
  <c r="AF66" i="5"/>
  <c r="AF64" i="5"/>
  <c r="AF62" i="5"/>
  <c r="AF60" i="5"/>
  <c r="AF58" i="5"/>
  <c r="AF56" i="5"/>
  <c r="AF54" i="5"/>
  <c r="AF52" i="5"/>
  <c r="AF50" i="5"/>
  <c r="AF48" i="5"/>
  <c r="AF46" i="5"/>
  <c r="AF44" i="5"/>
  <c r="AF42" i="5"/>
  <c r="AF40" i="5"/>
  <c r="AF38" i="5"/>
  <c r="AF36" i="5"/>
  <c r="AF34" i="5"/>
  <c r="AF32" i="5"/>
  <c r="AF30" i="5"/>
  <c r="AF28" i="5"/>
  <c r="AF26" i="5"/>
  <c r="AF24" i="5"/>
  <c r="AF22" i="5"/>
  <c r="AF20" i="5"/>
  <c r="AF18" i="5"/>
  <c r="AF16" i="5"/>
  <c r="AF14" i="5"/>
  <c r="AF12" i="5"/>
  <c r="AF10" i="5"/>
  <c r="AF8" i="5"/>
  <c r="AF6" i="5"/>
  <c r="AF4" i="5"/>
  <c r="AF2" i="5"/>
  <c r="AE3" i="5" l="1"/>
  <c r="AE5" i="5"/>
  <c r="AE7" i="5"/>
  <c r="AE9" i="5"/>
  <c r="AE11" i="5"/>
  <c r="AE13" i="5"/>
  <c r="AE15" i="5"/>
  <c r="AE17" i="5"/>
  <c r="AE19" i="5"/>
  <c r="AE21" i="5"/>
  <c r="AE23" i="5"/>
  <c r="AE25" i="5"/>
  <c r="AE27" i="5"/>
  <c r="AE29" i="5"/>
  <c r="AE31" i="5"/>
  <c r="AE33" i="5"/>
  <c r="AE35" i="5"/>
  <c r="AE37" i="5"/>
  <c r="AE39" i="5"/>
  <c r="AE41" i="5"/>
  <c r="AE43" i="5"/>
  <c r="AE45" i="5"/>
  <c r="AE47" i="5"/>
  <c r="AE49" i="5"/>
  <c r="AE51" i="5"/>
  <c r="AE53" i="5"/>
  <c r="AE55" i="5"/>
  <c r="AE57" i="5"/>
  <c r="AE59" i="5"/>
  <c r="AE61" i="5"/>
  <c r="AE63" i="5"/>
  <c r="AE65" i="5"/>
  <c r="AE67" i="5"/>
  <c r="AE69" i="5"/>
  <c r="AE71" i="5"/>
  <c r="AE73" i="5"/>
  <c r="AE75" i="5"/>
  <c r="AE77" i="5"/>
  <c r="AE79" i="5"/>
  <c r="AE81" i="5"/>
  <c r="AE83" i="5"/>
  <c r="AE85" i="5"/>
  <c r="Y85" i="5"/>
  <c r="Z84" i="5"/>
  <c r="Y84" i="5"/>
  <c r="Y83" i="5"/>
  <c r="Z82" i="5"/>
  <c r="Y82" i="5"/>
  <c r="Y81" i="5"/>
  <c r="Y79" i="5"/>
  <c r="Y78" i="5"/>
  <c r="Z77" i="5"/>
  <c r="Y77" i="5"/>
  <c r="Z76" i="5"/>
  <c r="Y76" i="5"/>
  <c r="Z75" i="5"/>
  <c r="Y75" i="5"/>
  <c r="Z74" i="5"/>
  <c r="Y74" i="5"/>
  <c r="Z72" i="5"/>
  <c r="Y72" i="5"/>
  <c r="Y71" i="5"/>
  <c r="Y69" i="5"/>
  <c r="Y68" i="5"/>
  <c r="Y67" i="5"/>
  <c r="Y66" i="5"/>
  <c r="Z63" i="5"/>
  <c r="Y63" i="5"/>
  <c r="Z62" i="5"/>
  <c r="Y62" i="5"/>
  <c r="Z61" i="5"/>
  <c r="Y61" i="5"/>
  <c r="Z60" i="5"/>
  <c r="Y60" i="5"/>
  <c r="Z59" i="5"/>
  <c r="Y59" i="5"/>
  <c r="Z58" i="5"/>
  <c r="Y58" i="5"/>
  <c r="Z57" i="5"/>
  <c r="Y57" i="5"/>
  <c r="Z56" i="5"/>
  <c r="Y56" i="5"/>
  <c r="Z55" i="5"/>
  <c r="Y55" i="5"/>
  <c r="Z54" i="5"/>
  <c r="Y54" i="5"/>
  <c r="Z53" i="5"/>
  <c r="Y53" i="5"/>
  <c r="Z52" i="5"/>
  <c r="Y52" i="5"/>
  <c r="Z51" i="5"/>
  <c r="Y51" i="5"/>
  <c r="Y50" i="5"/>
  <c r="Y49" i="5"/>
  <c r="Y48" i="5"/>
  <c r="Y47" i="5"/>
  <c r="Z46" i="5"/>
  <c r="Y46" i="5"/>
  <c r="Z45" i="5"/>
  <c r="Y45" i="5"/>
  <c r="Z44" i="5"/>
  <c r="Y44" i="5"/>
  <c r="Y43" i="5"/>
  <c r="Z42" i="5"/>
  <c r="Y42" i="5"/>
  <c r="Y41" i="5"/>
  <c r="Z40" i="5"/>
  <c r="Y40" i="5"/>
  <c r="Z39" i="5"/>
  <c r="Y39" i="5"/>
  <c r="Z38" i="5"/>
  <c r="Y38" i="5"/>
  <c r="Z37" i="5"/>
  <c r="Y37" i="5"/>
  <c r="Y36" i="5"/>
  <c r="Z35" i="5"/>
  <c r="Y35" i="5"/>
  <c r="Z34" i="5"/>
  <c r="Y34" i="5"/>
  <c r="Z33" i="5"/>
  <c r="Y33" i="5"/>
  <c r="Z30" i="5"/>
  <c r="Y30" i="5"/>
  <c r="Z29" i="5"/>
  <c r="Y29" i="5"/>
  <c r="Z28" i="5"/>
  <c r="Y28" i="5"/>
  <c r="Z27" i="5"/>
  <c r="Y27" i="5"/>
  <c r="Z26" i="5"/>
  <c r="Y26" i="5"/>
  <c r="Z25" i="5"/>
  <c r="Y25" i="5"/>
  <c r="Z24" i="5"/>
  <c r="Y24" i="5"/>
  <c r="Y23" i="5"/>
  <c r="Y22" i="5"/>
  <c r="Z21" i="5"/>
  <c r="Y21" i="5"/>
  <c r="Z20" i="5"/>
  <c r="Y20" i="5"/>
  <c r="Z19" i="5"/>
  <c r="Y19" i="5"/>
  <c r="Y17" i="5"/>
  <c r="Z16" i="5"/>
  <c r="Y16" i="5"/>
  <c r="Z15" i="5"/>
  <c r="Y15" i="5"/>
  <c r="Z14" i="5"/>
  <c r="Y14" i="5"/>
  <c r="Y13" i="5"/>
  <c r="Z12" i="5"/>
  <c r="Y12" i="5"/>
  <c r="Z11" i="5"/>
  <c r="Y11" i="5"/>
  <c r="Z10" i="5"/>
  <c r="Y10" i="5"/>
  <c r="Z9" i="5"/>
  <c r="Y9" i="5"/>
  <c r="Z8" i="5"/>
  <c r="Y8" i="5"/>
  <c r="Z7" i="5"/>
  <c r="Y7" i="5"/>
  <c r="Z6" i="5"/>
  <c r="Y6" i="5"/>
  <c r="Z5" i="5"/>
  <c r="Y5" i="5"/>
  <c r="Z4" i="5"/>
  <c r="Y4" i="5"/>
  <c r="Z3" i="5"/>
  <c r="Y3" i="5"/>
  <c r="Z2" i="5"/>
  <c r="Y2" i="5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</calcChain>
</file>

<file path=xl/sharedStrings.xml><?xml version="1.0" encoding="utf-8"?>
<sst xmlns="http://schemas.openxmlformats.org/spreadsheetml/2006/main" count="566" uniqueCount="89">
  <si>
    <t>Residential</t>
  </si>
  <si>
    <t>Mixed</t>
  </si>
  <si>
    <t>Assembly and leisure</t>
  </si>
  <si>
    <t xml:space="preserve">Community services </t>
  </si>
  <si>
    <t>Business and industrial</t>
  </si>
  <si>
    <t>Retail and services</t>
  </si>
  <si>
    <t>Passengers boarding per hectare</t>
  </si>
  <si>
    <t>Passengers boarding</t>
  </si>
  <si>
    <t>ID</t>
  </si>
  <si>
    <t>Cul-de sacs</t>
  </si>
  <si>
    <t>Kringbyggd (sluten) småstadskvarter (stenstad)</t>
  </si>
  <si>
    <t>Villastad</t>
  </si>
  <si>
    <t>Tidigare lamellhus- eller punkthusområde</t>
  </si>
  <si>
    <t>Småhusområde</t>
  </si>
  <si>
    <t>Industriområde</t>
  </si>
  <si>
    <t>Urban by</t>
  </si>
  <si>
    <t>Handelsområde</t>
  </si>
  <si>
    <t>Funktionalistisk stad</t>
  </si>
  <si>
    <t>Senare lamellhus- eller punkthusområde</t>
  </si>
  <si>
    <t>Institutionsområde</t>
  </si>
  <si>
    <t>Nyare lamellhus- eller punkthusområde</t>
  </si>
  <si>
    <t xml:space="preserve">Radhus- eller kedjehusområde </t>
  </si>
  <si>
    <t>Idrotts-, kultur- eller rekreationsområde</t>
  </si>
  <si>
    <t>Kontorkomplex</t>
  </si>
  <si>
    <t>1010, 1011</t>
  </si>
  <si>
    <t>1030, 1032</t>
  </si>
  <si>
    <t>1040, 1041, 1046</t>
  </si>
  <si>
    <t>1100, 1103</t>
  </si>
  <si>
    <t>1120, 1121, 1122, 1123, 1124, 1125</t>
  </si>
  <si>
    <t>1140, 1141</t>
  </si>
  <si>
    <t>1150, 1151, 1152, 1153, 1154</t>
  </si>
  <si>
    <t>1220, 1221, 1222, 1223</t>
  </si>
  <si>
    <t>1220, 1221</t>
  </si>
  <si>
    <t>1240 ,1241</t>
  </si>
  <si>
    <t>1242 ,1243</t>
  </si>
  <si>
    <t>1310 ,1311</t>
  </si>
  <si>
    <t>1313 ,1314</t>
  </si>
  <si>
    <t>1321 ,1322</t>
  </si>
  <si>
    <t>1333 ,1334</t>
  </si>
  <si>
    <t>1440 ,1441 ,1442 ,1443</t>
  </si>
  <si>
    <t>1520, 1521</t>
  </si>
  <si>
    <t>1600, 1601, 1602, 1605</t>
  </si>
  <si>
    <t>1601, 1602</t>
  </si>
  <si>
    <t>1604, 1610</t>
  </si>
  <si>
    <t>1614, 1615, 1616</t>
  </si>
  <si>
    <t>1620, 1621</t>
  </si>
  <si>
    <t>1700, 1701, 1702</t>
  </si>
  <si>
    <t>1710, 1711, 1712</t>
  </si>
  <si>
    <t>1723, 1730, 1732</t>
  </si>
  <si>
    <t>1731, 1733, 1734</t>
  </si>
  <si>
    <t>1811, 1812, 1814, 1815</t>
  </si>
  <si>
    <t>1042, 1043, 1044</t>
  </si>
  <si>
    <t>1231, 1232</t>
  </si>
  <si>
    <t>1500, 1502</t>
  </si>
  <si>
    <t>1611, 1612</t>
  </si>
  <si>
    <t>1803, 1804</t>
  </si>
  <si>
    <t>NYKO codes</t>
  </si>
  <si>
    <t>Area m2 (adjusted)</t>
  </si>
  <si>
    <t>Jobs</t>
  </si>
  <si>
    <t>Residents</t>
  </si>
  <si>
    <t>Floor space m2</t>
  </si>
  <si>
    <t>Commercial floor space m2</t>
  </si>
  <si>
    <t>Residential floor space m2</t>
  </si>
  <si>
    <t>Jobs per hectare</t>
  </si>
  <si>
    <t>Residents per hectare</t>
  </si>
  <si>
    <t>Jobs and residents per hectare</t>
  </si>
  <si>
    <t>Comercial FSI</t>
  </si>
  <si>
    <t>FSI (Floor Space Index)</t>
  </si>
  <si>
    <t>Residential FAR</t>
  </si>
  <si>
    <t>Income average (jobs in the area)</t>
  </si>
  <si>
    <t>Income sum (jobs in the area)</t>
  </si>
  <si>
    <t>Employed residents</t>
  </si>
  <si>
    <t>Income sum (empoyed residents)</t>
  </si>
  <si>
    <t>Income average (employed residents)</t>
  </si>
  <si>
    <t>Income sum (employed residents and jobs)</t>
  </si>
  <si>
    <t>Income average (employed residents and jobs)</t>
  </si>
  <si>
    <t>Residents and jobs</t>
  </si>
  <si>
    <t>Passengers per resident and job</t>
  </si>
  <si>
    <t>Entropy (residences and jobs)</t>
  </si>
  <si>
    <t>Entropy (residential and commercial floor spaces)</t>
  </si>
  <si>
    <t>T-intersection</t>
  </si>
  <si>
    <t>X-intersection</t>
  </si>
  <si>
    <t>Intersections</t>
  </si>
  <si>
    <t>Intersections per km2</t>
  </si>
  <si>
    <t>Intersections per sq mile</t>
  </si>
  <si>
    <t>Neighborhood type</t>
  </si>
  <si>
    <t>Land use</t>
  </si>
  <si>
    <t>Network Distance to Center (m)</t>
  </si>
  <si>
    <t>Distance to Center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</si>
</sst>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 applyBorder="1" applyAlignment="1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6"/>
  <sheetViews>
    <sheetView workbookViewId="0">
      <selection activeCell="A56" sqref="A1:AH56"/>
    </sheetView>
  </sheetViews>
  <sheetFormatPr defaultColWidth="9" defaultRowHeight="12.75" x14ac:dyDescent="0.2"/>
  <cols>
    <col min="1" max="1" width="2.85546875" style="6" bestFit="1" customWidth="1"/>
    <col min="2" max="2" width="9" style="6"/>
    <col min="3" max="3" width="24.140625" style="6" customWidth="1"/>
    <col min="4" max="32" width="7.140625" style="6" customWidth="1"/>
    <col min="33" max="16384" width="9" style="6"/>
  </cols>
  <sheetData>
    <row r="1" spans="1:34" x14ac:dyDescent="0.2">
      <c r="A1" s="6" t="s">
        <v>8</v>
      </c>
      <c r="B1" s="6" t="s">
        <v>56</v>
      </c>
      <c r="C1" s="6" t="s">
        <v>85</v>
      </c>
      <c r="D1" s="6" t="s">
        <v>57</v>
      </c>
      <c r="E1" s="6" t="s">
        <v>59</v>
      </c>
      <c r="F1" s="6" t="s">
        <v>58</v>
      </c>
      <c r="G1" s="6" t="s">
        <v>76</v>
      </c>
      <c r="H1" s="6" t="s">
        <v>60</v>
      </c>
      <c r="I1" s="6" t="s">
        <v>61</v>
      </c>
      <c r="J1" s="6" t="s">
        <v>62</v>
      </c>
      <c r="K1" s="6" t="s">
        <v>63</v>
      </c>
      <c r="L1" s="6" t="s">
        <v>64</v>
      </c>
      <c r="M1" s="6" t="s">
        <v>65</v>
      </c>
      <c r="N1" s="6" t="s">
        <v>67</v>
      </c>
      <c r="O1" s="6" t="s">
        <v>66</v>
      </c>
      <c r="P1" s="6" t="s">
        <v>68</v>
      </c>
      <c r="Q1" s="6" t="s">
        <v>71</v>
      </c>
      <c r="R1" s="6" t="s">
        <v>72</v>
      </c>
      <c r="S1" s="6" t="s">
        <v>70</v>
      </c>
      <c r="T1" s="6" t="s">
        <v>73</v>
      </c>
      <c r="U1" s="6" t="s">
        <v>69</v>
      </c>
      <c r="V1" s="6" t="s">
        <v>74</v>
      </c>
      <c r="W1" s="6" t="s">
        <v>75</v>
      </c>
      <c r="X1" s="6" t="s">
        <v>86</v>
      </c>
      <c r="Y1" s="6" t="s">
        <v>78</v>
      </c>
      <c r="Z1" s="6" t="s">
        <v>79</v>
      </c>
      <c r="AA1" s="6" t="s">
        <v>9</v>
      </c>
      <c r="AB1" s="6" t="s">
        <v>80</v>
      </c>
      <c r="AC1" s="6" t="s">
        <v>81</v>
      </c>
      <c r="AD1" s="6" t="s">
        <v>82</v>
      </c>
      <c r="AE1" s="6" t="s">
        <v>83</v>
      </c>
      <c r="AF1" s="6" t="s">
        <v>84</v>
      </c>
      <c r="AG1" s="6" t="s">
        <v>87</v>
      </c>
      <c r="AH1" s="6" t="s">
        <v>88</v>
      </c>
    </row>
    <row r="2" spans="1:34" x14ac:dyDescent="0.2">
      <c r="A2" s="6">
        <v>1</v>
      </c>
      <c r="B2" s="6">
        <v>1002</v>
      </c>
      <c r="C2" s="6" t="s">
        <v>10</v>
      </c>
      <c r="D2" s="6">
        <v>134131</v>
      </c>
      <c r="E2" s="6">
        <v>529</v>
      </c>
      <c r="F2" s="6">
        <v>1801</v>
      </c>
      <c r="G2" s="6">
        <v>2330</v>
      </c>
      <c r="H2" s="6">
        <v>81442</v>
      </c>
      <c r="I2" s="6">
        <v>53763</v>
      </c>
      <c r="J2" s="6">
        <v>27679</v>
      </c>
      <c r="K2" s="6">
        <v>134.30000000000001</v>
      </c>
      <c r="L2" s="6">
        <v>39.4</v>
      </c>
      <c r="M2" s="6">
        <v>173.7</v>
      </c>
      <c r="N2" s="6">
        <v>0.61</v>
      </c>
      <c r="O2" s="6">
        <v>0.4</v>
      </c>
      <c r="P2" s="6">
        <v>0.21</v>
      </c>
      <c r="Q2" s="6">
        <v>267</v>
      </c>
      <c r="R2" s="6">
        <v>92925</v>
      </c>
      <c r="S2" s="6">
        <v>685790</v>
      </c>
      <c r="T2" s="6">
        <v>29002.808988764045</v>
      </c>
      <c r="U2" s="6">
        <v>31731.90819914862</v>
      </c>
      <c r="V2" s="6">
        <v>778715</v>
      </c>
      <c r="W2" s="6">
        <v>31379.553513862025</v>
      </c>
      <c r="X2" s="6" t="s">
        <v>1</v>
      </c>
      <c r="Y2" s="6">
        <f>ROUND(-((E2/G2)*LN(E2/G2)+(F2/G2)*LN(F2/G2))/LN(2),2)</f>
        <v>0.77</v>
      </c>
      <c r="Z2" s="6">
        <f>ROUND(-((I2/H2)*LN(I2/H2)+(J2/H2)*LN(J2/H2))/LN(2),2)</f>
        <v>0.92</v>
      </c>
      <c r="AA2" s="6">
        <v>2</v>
      </c>
      <c r="AB2" s="6">
        <v>6</v>
      </c>
      <c r="AC2" s="6">
        <v>11</v>
      </c>
      <c r="AD2" s="6">
        <v>17</v>
      </c>
      <c r="AE2" s="6">
        <f>ROUND((AA2+AB2+AC2+AD2)/(D2/1000000),0)</f>
        <v>268</v>
      </c>
      <c r="AF2" s="6">
        <f>ROUND((AA2+AB2+AC2+AD2)/(D2/(1609.34*1609.34)),0)</f>
        <v>695</v>
      </c>
      <c r="AG2" s="6">
        <v>626.79031999999995</v>
      </c>
      <c r="AH2" s="6">
        <v>539.69000000000005</v>
      </c>
    </row>
    <row r="3" spans="1:34" x14ac:dyDescent="0.2">
      <c r="A3" s="6">
        <v>2</v>
      </c>
      <c r="B3" s="6">
        <v>1004</v>
      </c>
      <c r="C3" s="6" t="s">
        <v>10</v>
      </c>
      <c r="D3" s="6">
        <v>104342</v>
      </c>
      <c r="E3" s="6">
        <v>528</v>
      </c>
      <c r="F3" s="6">
        <v>1220</v>
      </c>
      <c r="G3" s="6">
        <v>1748</v>
      </c>
      <c r="H3" s="6">
        <v>72223</v>
      </c>
      <c r="I3" s="6">
        <v>45236</v>
      </c>
      <c r="J3" s="6">
        <v>26987</v>
      </c>
      <c r="K3" s="6">
        <v>116.9</v>
      </c>
      <c r="L3" s="6">
        <v>50.6</v>
      </c>
      <c r="M3" s="6">
        <v>167.5</v>
      </c>
      <c r="N3" s="6">
        <v>0.69</v>
      </c>
      <c r="O3" s="6">
        <v>0.43</v>
      </c>
      <c r="P3" s="6">
        <v>0.26</v>
      </c>
      <c r="Q3" s="6">
        <v>271</v>
      </c>
      <c r="R3" s="6">
        <v>88826</v>
      </c>
      <c r="S3" s="6">
        <v>412022</v>
      </c>
      <c r="T3" s="6">
        <v>27314.268142681427</v>
      </c>
      <c r="U3" s="6">
        <v>28143.579234972676</v>
      </c>
      <c r="V3" s="6">
        <v>500848</v>
      </c>
      <c r="W3" s="6">
        <v>27992.845964676948</v>
      </c>
      <c r="X3" s="6" t="s">
        <v>1</v>
      </c>
      <c r="Y3" s="6">
        <f t="shared" ref="Y3:Y66" si="0">ROUND(-((E3/G3)*LN(E3/G3)+(F3/G3)*LN(F3/G3))/LN(2),2)</f>
        <v>0.88</v>
      </c>
      <c r="Z3" s="6">
        <f t="shared" ref="Z3:Z63" si="1">ROUND(-((I3/H3)*LN(I3/H3)+(J3/H3)*LN(J3/H3))/LN(2),2)</f>
        <v>0.95</v>
      </c>
      <c r="AA3" s="6">
        <v>2</v>
      </c>
      <c r="AB3" s="6">
        <v>11</v>
      </c>
      <c r="AC3" s="6">
        <v>9</v>
      </c>
      <c r="AD3" s="6">
        <v>20</v>
      </c>
      <c r="AE3" s="6">
        <f t="shared" ref="AE3:AE66" si="2">ROUND((AA3+AB3+AC3+AD3)/(D3/1000000),0)</f>
        <v>403</v>
      </c>
      <c r="AF3" s="6">
        <f t="shared" ref="AF3:AF66" si="3">ROUND((AA3+AB3+AC3+AD3)/(D3/(1609.34*1609.34)),0)</f>
        <v>1043</v>
      </c>
      <c r="AG3" s="6">
        <v>428.33613100000002</v>
      </c>
      <c r="AH3" s="6">
        <v>243.90700000000001</v>
      </c>
    </row>
    <row r="4" spans="1:34" x14ac:dyDescent="0.2">
      <c r="A4" s="6">
        <v>3</v>
      </c>
      <c r="B4" s="6" t="s">
        <v>24</v>
      </c>
      <c r="C4" s="6" t="s">
        <v>10</v>
      </c>
      <c r="D4" s="6">
        <v>332173</v>
      </c>
      <c r="E4" s="6">
        <v>1057</v>
      </c>
      <c r="F4" s="6">
        <v>2941</v>
      </c>
      <c r="G4" s="6">
        <v>3998</v>
      </c>
      <c r="H4" s="6">
        <v>155085</v>
      </c>
      <c r="I4" s="6">
        <v>94972</v>
      </c>
      <c r="J4" s="6">
        <v>60113</v>
      </c>
      <c r="K4" s="6">
        <v>88.5</v>
      </c>
      <c r="L4" s="6">
        <v>31.8</v>
      </c>
      <c r="M4" s="6">
        <v>120.4</v>
      </c>
      <c r="N4" s="6">
        <v>0.47</v>
      </c>
      <c r="O4" s="6">
        <v>0.28999999999999998</v>
      </c>
      <c r="P4" s="6">
        <v>0.18</v>
      </c>
      <c r="Q4" s="6">
        <v>591</v>
      </c>
      <c r="R4" s="6">
        <v>208860</v>
      </c>
      <c r="S4" s="6">
        <v>1327162</v>
      </c>
      <c r="T4" s="6">
        <v>29450.084602368865</v>
      </c>
      <c r="U4" s="6">
        <v>37605.17964411198</v>
      </c>
      <c r="V4" s="6">
        <v>1536022</v>
      </c>
      <c r="W4" s="6">
        <v>36240.609664024152</v>
      </c>
      <c r="X4" s="6" t="s">
        <v>1</v>
      </c>
      <c r="Y4" s="6">
        <f t="shared" si="0"/>
        <v>0.83</v>
      </c>
      <c r="Z4" s="6">
        <f t="shared" si="1"/>
        <v>0.96</v>
      </c>
      <c r="AA4" s="6">
        <v>2</v>
      </c>
      <c r="AB4" s="6">
        <v>22</v>
      </c>
      <c r="AC4" s="6">
        <v>11</v>
      </c>
      <c r="AD4" s="6">
        <v>33</v>
      </c>
      <c r="AE4" s="6">
        <f t="shared" si="2"/>
        <v>205</v>
      </c>
      <c r="AF4" s="6">
        <f t="shared" si="3"/>
        <v>530</v>
      </c>
      <c r="AG4" s="6">
        <v>1049.971391</v>
      </c>
      <c r="AH4" s="6">
        <v>759.31700000000001</v>
      </c>
    </row>
    <row r="5" spans="1:34" x14ac:dyDescent="0.2">
      <c r="A5" s="6">
        <v>4</v>
      </c>
      <c r="B5" s="6">
        <v>1020</v>
      </c>
      <c r="C5" s="6" t="s">
        <v>10</v>
      </c>
      <c r="D5" s="6">
        <v>146961</v>
      </c>
      <c r="E5" s="6">
        <v>1716</v>
      </c>
      <c r="F5" s="6">
        <v>321</v>
      </c>
      <c r="G5" s="6">
        <v>2037</v>
      </c>
      <c r="H5" s="6">
        <v>107928</v>
      </c>
      <c r="I5" s="6">
        <v>28362</v>
      </c>
      <c r="J5" s="6">
        <v>79566</v>
      </c>
      <c r="K5" s="6">
        <v>21.8</v>
      </c>
      <c r="L5" s="6">
        <v>116.8</v>
      </c>
      <c r="M5" s="6">
        <v>138.6</v>
      </c>
      <c r="N5" s="6">
        <v>0.73</v>
      </c>
      <c r="O5" s="6">
        <v>0.19</v>
      </c>
      <c r="P5" s="6">
        <v>0.54</v>
      </c>
      <c r="Q5" s="6">
        <v>831</v>
      </c>
      <c r="R5" s="6">
        <v>283405</v>
      </c>
      <c r="S5" s="6">
        <v>103946</v>
      </c>
      <c r="T5" s="6">
        <v>28420.076213397511</v>
      </c>
      <c r="U5" s="6">
        <v>26984.942886812045</v>
      </c>
      <c r="V5" s="6">
        <v>387351</v>
      </c>
      <c r="W5" s="6">
        <v>28020.182291666668</v>
      </c>
      <c r="X5" s="6" t="s">
        <v>1</v>
      </c>
      <c r="Y5" s="6">
        <f t="shared" si="0"/>
        <v>0.63</v>
      </c>
      <c r="Z5" s="6">
        <f t="shared" si="1"/>
        <v>0.83</v>
      </c>
      <c r="AA5" s="6">
        <v>6</v>
      </c>
      <c r="AB5" s="6">
        <v>14</v>
      </c>
      <c r="AC5" s="6">
        <v>4</v>
      </c>
      <c r="AD5" s="6">
        <v>18</v>
      </c>
      <c r="AE5" s="6">
        <f t="shared" si="2"/>
        <v>286</v>
      </c>
      <c r="AF5" s="6">
        <f t="shared" si="3"/>
        <v>740</v>
      </c>
      <c r="AG5" s="6">
        <v>927.34624599999995</v>
      </c>
      <c r="AH5" s="6">
        <v>612.41600000000005</v>
      </c>
    </row>
    <row r="6" spans="1:34" x14ac:dyDescent="0.2">
      <c r="A6" s="6">
        <v>5</v>
      </c>
      <c r="B6" s="6" t="s">
        <v>25</v>
      </c>
      <c r="C6" s="6" t="s">
        <v>19</v>
      </c>
      <c r="D6" s="6">
        <v>366138</v>
      </c>
      <c r="E6" s="6">
        <v>499</v>
      </c>
      <c r="F6" s="6">
        <v>154</v>
      </c>
      <c r="G6" s="6">
        <v>653</v>
      </c>
      <c r="H6" s="6">
        <v>25415</v>
      </c>
      <c r="I6" s="6">
        <v>422</v>
      </c>
      <c r="J6" s="6">
        <v>24993</v>
      </c>
      <c r="K6" s="6">
        <v>4.2</v>
      </c>
      <c r="L6" s="6">
        <v>13.6</v>
      </c>
      <c r="M6" s="6">
        <v>17.8</v>
      </c>
      <c r="N6" s="6">
        <v>7.0000000000000007E-2</v>
      </c>
      <c r="O6" s="6">
        <v>0</v>
      </c>
      <c r="P6" s="6">
        <v>7.0000000000000007E-2</v>
      </c>
      <c r="Q6" s="6">
        <v>241</v>
      </c>
      <c r="R6" s="6">
        <v>83641</v>
      </c>
      <c r="S6" s="6">
        <v>43739</v>
      </c>
      <c r="T6" s="6">
        <v>28921.507607192252</v>
      </c>
      <c r="U6" s="6">
        <v>23668.290043290042</v>
      </c>
      <c r="V6" s="6">
        <v>127380</v>
      </c>
      <c r="W6" s="6">
        <v>26873.417721518988</v>
      </c>
      <c r="X6" s="6" t="s">
        <v>3</v>
      </c>
      <c r="Y6" s="6">
        <f t="shared" si="0"/>
        <v>0.79</v>
      </c>
      <c r="Z6" s="6">
        <f t="shared" si="1"/>
        <v>0.12</v>
      </c>
      <c r="AA6" s="6">
        <v>7</v>
      </c>
      <c r="AB6" s="6">
        <v>21</v>
      </c>
      <c r="AC6" s="6">
        <v>3</v>
      </c>
      <c r="AD6" s="6">
        <v>24</v>
      </c>
      <c r="AE6" s="6">
        <f t="shared" si="2"/>
        <v>150</v>
      </c>
      <c r="AF6" s="6">
        <f t="shared" si="3"/>
        <v>389</v>
      </c>
      <c r="AG6" s="6">
        <v>1978.324378</v>
      </c>
      <c r="AH6" s="6">
        <v>1407.99</v>
      </c>
    </row>
    <row r="7" spans="1:34" x14ac:dyDescent="0.2">
      <c r="A7" s="6">
        <v>6</v>
      </c>
      <c r="B7" s="6">
        <v>1031</v>
      </c>
      <c r="C7" s="6" t="s">
        <v>11</v>
      </c>
      <c r="D7" s="6">
        <v>152875</v>
      </c>
      <c r="E7" s="6">
        <v>536</v>
      </c>
      <c r="F7" s="6">
        <v>55</v>
      </c>
      <c r="G7" s="6">
        <v>591</v>
      </c>
      <c r="H7" s="6">
        <v>30882</v>
      </c>
      <c r="I7" s="6">
        <v>1263</v>
      </c>
      <c r="J7" s="6">
        <v>29619</v>
      </c>
      <c r="K7" s="6">
        <v>3.6</v>
      </c>
      <c r="L7" s="6">
        <v>35.1</v>
      </c>
      <c r="M7" s="6">
        <v>38.700000000000003</v>
      </c>
      <c r="N7" s="6">
        <v>0.2</v>
      </c>
      <c r="O7" s="6">
        <v>0.01</v>
      </c>
      <c r="P7" s="6">
        <v>0.19</v>
      </c>
      <c r="Q7" s="6">
        <v>290</v>
      </c>
      <c r="R7" s="6">
        <v>101224</v>
      </c>
      <c r="S7" s="6">
        <v>19228</v>
      </c>
      <c r="T7" s="6">
        <v>29087.356321839081</v>
      </c>
      <c r="U7" s="6">
        <v>29133.333333333336</v>
      </c>
      <c r="V7" s="6">
        <v>120452</v>
      </c>
      <c r="W7" s="6">
        <v>29094.685990338163</v>
      </c>
      <c r="X7" s="6" t="s">
        <v>0</v>
      </c>
      <c r="Y7" s="6">
        <f t="shared" si="0"/>
        <v>0.45</v>
      </c>
      <c r="Z7" s="6">
        <f t="shared" si="1"/>
        <v>0.25</v>
      </c>
      <c r="AA7" s="6">
        <v>3</v>
      </c>
      <c r="AB7" s="6">
        <v>15</v>
      </c>
      <c r="AC7" s="6">
        <v>1</v>
      </c>
      <c r="AD7" s="6">
        <v>16</v>
      </c>
      <c r="AE7" s="6">
        <f t="shared" si="2"/>
        <v>229</v>
      </c>
      <c r="AF7" s="6">
        <f t="shared" si="3"/>
        <v>593</v>
      </c>
      <c r="AG7" s="6">
        <v>1103.5121790000001</v>
      </c>
      <c r="AH7" s="6">
        <v>907.74699999999996</v>
      </c>
    </row>
    <row r="8" spans="1:34" x14ac:dyDescent="0.2">
      <c r="A8" s="6">
        <v>7</v>
      </c>
      <c r="B8" s="6" t="s">
        <v>26</v>
      </c>
      <c r="C8" s="6" t="s">
        <v>12</v>
      </c>
      <c r="D8" s="6">
        <v>462230</v>
      </c>
      <c r="E8" s="6">
        <v>3032</v>
      </c>
      <c r="F8" s="6">
        <v>420</v>
      </c>
      <c r="G8" s="6">
        <v>3452</v>
      </c>
      <c r="H8" s="6">
        <v>153389</v>
      </c>
      <c r="I8" s="6">
        <v>13766</v>
      </c>
      <c r="J8" s="6">
        <v>139623</v>
      </c>
      <c r="K8" s="6">
        <v>9.1</v>
      </c>
      <c r="L8" s="6">
        <v>65.599999999999994</v>
      </c>
      <c r="M8" s="6">
        <v>74.7</v>
      </c>
      <c r="N8" s="6">
        <v>0.33</v>
      </c>
      <c r="O8" s="6">
        <v>0.03</v>
      </c>
      <c r="P8" s="6">
        <v>0.3</v>
      </c>
      <c r="Q8" s="6">
        <v>1255</v>
      </c>
      <c r="R8" s="6">
        <v>436714</v>
      </c>
      <c r="S8" s="6">
        <v>133000</v>
      </c>
      <c r="T8" s="6">
        <v>28998.273572377158</v>
      </c>
      <c r="U8" s="6">
        <v>26388.888888888891</v>
      </c>
      <c r="V8" s="6">
        <v>569714</v>
      </c>
      <c r="W8" s="6">
        <v>28343.980099502489</v>
      </c>
      <c r="X8" s="6" t="s">
        <v>1</v>
      </c>
      <c r="Y8" s="6">
        <f t="shared" si="0"/>
        <v>0.53</v>
      </c>
      <c r="Z8" s="6">
        <f t="shared" si="1"/>
        <v>0.44</v>
      </c>
      <c r="AA8" s="6">
        <v>8</v>
      </c>
      <c r="AB8" s="6">
        <v>34</v>
      </c>
      <c r="AC8" s="6">
        <v>8</v>
      </c>
      <c r="AD8" s="6">
        <v>42</v>
      </c>
      <c r="AE8" s="6">
        <f t="shared" si="2"/>
        <v>199</v>
      </c>
      <c r="AF8" s="6">
        <f t="shared" si="3"/>
        <v>515</v>
      </c>
      <c r="AG8" s="6">
        <v>1531.1899100000001</v>
      </c>
      <c r="AH8" s="6">
        <v>1225.75</v>
      </c>
    </row>
    <row r="9" spans="1:34" x14ac:dyDescent="0.2">
      <c r="A9" s="6">
        <v>8</v>
      </c>
      <c r="B9" s="6">
        <v>1045</v>
      </c>
      <c r="C9" s="6" t="s">
        <v>12</v>
      </c>
      <c r="D9" s="6">
        <v>296495</v>
      </c>
      <c r="E9" s="6">
        <v>1061</v>
      </c>
      <c r="F9" s="6">
        <v>150</v>
      </c>
      <c r="G9" s="6">
        <v>1211</v>
      </c>
      <c r="H9" s="6">
        <v>52182</v>
      </c>
      <c r="I9" s="6">
        <v>4337</v>
      </c>
      <c r="J9" s="6">
        <v>47845</v>
      </c>
      <c r="K9" s="6">
        <v>5.0999999999999996</v>
      </c>
      <c r="L9" s="6">
        <v>35.799999999999997</v>
      </c>
      <c r="M9" s="6">
        <v>40.799999999999997</v>
      </c>
      <c r="N9" s="6">
        <v>0.18</v>
      </c>
      <c r="O9" s="6">
        <v>0.01</v>
      </c>
      <c r="P9" s="6">
        <v>0.16</v>
      </c>
      <c r="Q9" s="6">
        <v>542</v>
      </c>
      <c r="R9" s="6">
        <v>183529</v>
      </c>
      <c r="S9" s="6">
        <v>42430</v>
      </c>
      <c r="T9" s="6">
        <v>28217.865928659288</v>
      </c>
      <c r="U9" s="6">
        <v>23572.222222222223</v>
      </c>
      <c r="V9" s="6">
        <v>225959</v>
      </c>
      <c r="W9" s="6">
        <v>27210.862235067438</v>
      </c>
      <c r="X9" s="6" t="s">
        <v>0</v>
      </c>
      <c r="Y9" s="6">
        <f t="shared" si="0"/>
        <v>0.54</v>
      </c>
      <c r="Z9" s="6">
        <f t="shared" si="1"/>
        <v>0.41</v>
      </c>
      <c r="AA9" s="6">
        <v>2</v>
      </c>
      <c r="AB9" s="6">
        <v>12</v>
      </c>
      <c r="AC9" s="6">
        <v>9</v>
      </c>
      <c r="AD9" s="6">
        <v>21</v>
      </c>
      <c r="AE9" s="6">
        <f t="shared" si="2"/>
        <v>148</v>
      </c>
      <c r="AF9" s="6">
        <f t="shared" si="3"/>
        <v>384</v>
      </c>
      <c r="AG9" s="6">
        <v>2519.953724</v>
      </c>
      <c r="AH9" s="6">
        <v>2120.81</v>
      </c>
    </row>
    <row r="10" spans="1:34" x14ac:dyDescent="0.2">
      <c r="A10" s="6">
        <v>9</v>
      </c>
      <c r="B10" s="6" t="s">
        <v>27</v>
      </c>
      <c r="C10" s="6" t="s">
        <v>11</v>
      </c>
      <c r="D10" s="6">
        <v>607177</v>
      </c>
      <c r="E10" s="6">
        <v>1828</v>
      </c>
      <c r="F10" s="6">
        <v>146</v>
      </c>
      <c r="G10" s="6">
        <v>1974</v>
      </c>
      <c r="H10" s="6">
        <v>81323</v>
      </c>
      <c r="I10" s="6">
        <v>4249</v>
      </c>
      <c r="J10" s="6">
        <v>77074</v>
      </c>
      <c r="K10" s="6">
        <v>2.4</v>
      </c>
      <c r="L10" s="6">
        <v>30.1</v>
      </c>
      <c r="M10" s="6">
        <v>32.5</v>
      </c>
      <c r="N10" s="6">
        <v>0.13</v>
      </c>
      <c r="O10" s="6">
        <v>0.01</v>
      </c>
      <c r="P10" s="6">
        <v>0.13</v>
      </c>
      <c r="Q10" s="6">
        <v>935</v>
      </c>
      <c r="R10" s="6">
        <v>335158</v>
      </c>
      <c r="S10" s="6">
        <v>43965</v>
      </c>
      <c r="T10" s="6">
        <v>29871.479500891266</v>
      </c>
      <c r="U10" s="6">
        <v>25094.178082191778</v>
      </c>
      <c r="V10" s="6">
        <v>379123</v>
      </c>
      <c r="W10" s="6">
        <v>29226.256552574778</v>
      </c>
      <c r="X10" s="6" t="s">
        <v>0</v>
      </c>
      <c r="Y10" s="6">
        <f t="shared" si="0"/>
        <v>0.38</v>
      </c>
      <c r="Z10" s="6">
        <f t="shared" si="1"/>
        <v>0.3</v>
      </c>
      <c r="AA10" s="6">
        <v>15</v>
      </c>
      <c r="AB10" s="6">
        <v>52</v>
      </c>
      <c r="AC10" s="6">
        <v>7</v>
      </c>
      <c r="AD10" s="6">
        <v>59</v>
      </c>
      <c r="AE10" s="6">
        <f t="shared" si="2"/>
        <v>219</v>
      </c>
      <c r="AF10" s="6">
        <f t="shared" si="3"/>
        <v>567</v>
      </c>
      <c r="AG10" s="6">
        <v>4578.5223669999996</v>
      </c>
      <c r="AH10" s="6">
        <v>2650.25</v>
      </c>
    </row>
    <row r="11" spans="1:34" x14ac:dyDescent="0.2">
      <c r="A11" s="6">
        <v>10</v>
      </c>
      <c r="B11" s="6">
        <v>1101</v>
      </c>
      <c r="C11" s="6" t="s">
        <v>11</v>
      </c>
      <c r="D11" s="6">
        <v>255732</v>
      </c>
      <c r="E11" s="6">
        <v>656</v>
      </c>
      <c r="F11" s="6">
        <v>67</v>
      </c>
      <c r="G11" s="6">
        <v>723</v>
      </c>
      <c r="H11" s="6">
        <v>32997</v>
      </c>
      <c r="I11" s="6">
        <v>2724</v>
      </c>
      <c r="J11" s="6">
        <v>30273</v>
      </c>
      <c r="K11" s="6">
        <v>2.6</v>
      </c>
      <c r="L11" s="6">
        <v>25.7</v>
      </c>
      <c r="M11" s="6">
        <v>28.3</v>
      </c>
      <c r="N11" s="6">
        <v>0.13</v>
      </c>
      <c r="O11" s="6">
        <v>0.01</v>
      </c>
      <c r="P11" s="6">
        <v>0.12</v>
      </c>
      <c r="Q11" s="6">
        <v>324</v>
      </c>
      <c r="R11" s="6">
        <v>115598</v>
      </c>
      <c r="S11" s="6">
        <v>19653</v>
      </c>
      <c r="T11" s="6">
        <v>29731.995884773663</v>
      </c>
      <c r="U11" s="6">
        <v>24444.029850746272</v>
      </c>
      <c r="V11" s="6">
        <v>135251</v>
      </c>
      <c r="W11" s="6">
        <v>28825.873827791984</v>
      </c>
      <c r="X11" s="6" t="s">
        <v>0</v>
      </c>
      <c r="Y11" s="6">
        <f t="shared" si="0"/>
        <v>0.45</v>
      </c>
      <c r="Z11" s="6">
        <f t="shared" si="1"/>
        <v>0.41</v>
      </c>
      <c r="AA11" s="6">
        <v>4</v>
      </c>
      <c r="AB11" s="6">
        <v>14</v>
      </c>
      <c r="AC11" s="6">
        <v>4</v>
      </c>
      <c r="AD11" s="6">
        <v>18</v>
      </c>
      <c r="AE11" s="6">
        <f t="shared" si="2"/>
        <v>156</v>
      </c>
      <c r="AF11" s="6">
        <f t="shared" si="3"/>
        <v>405</v>
      </c>
      <c r="AG11" s="6">
        <v>5520.9475060000004</v>
      </c>
      <c r="AH11" s="6">
        <v>3548.93</v>
      </c>
    </row>
    <row r="12" spans="1:34" x14ac:dyDescent="0.2">
      <c r="A12" s="6">
        <v>11</v>
      </c>
      <c r="B12" s="6">
        <v>1102</v>
      </c>
      <c r="C12" s="6" t="s">
        <v>11</v>
      </c>
      <c r="D12" s="6">
        <v>222293</v>
      </c>
      <c r="E12" s="6">
        <v>424</v>
      </c>
      <c r="F12" s="6">
        <v>21</v>
      </c>
      <c r="G12" s="6">
        <v>445</v>
      </c>
      <c r="H12" s="6">
        <v>20112</v>
      </c>
      <c r="I12" s="6">
        <v>130</v>
      </c>
      <c r="J12" s="6">
        <v>19982</v>
      </c>
      <c r="K12" s="6">
        <v>0.9</v>
      </c>
      <c r="L12" s="6">
        <v>19.100000000000001</v>
      </c>
      <c r="M12" s="6">
        <v>20</v>
      </c>
      <c r="N12" s="6">
        <v>0.09</v>
      </c>
      <c r="O12" s="6">
        <v>0</v>
      </c>
      <c r="P12" s="6">
        <v>0.09</v>
      </c>
      <c r="Q12" s="6">
        <v>189</v>
      </c>
      <c r="R12" s="6">
        <v>67209</v>
      </c>
      <c r="S12" s="6">
        <v>6321</v>
      </c>
      <c r="T12" s="6">
        <v>29633.597883597882</v>
      </c>
      <c r="U12" s="6">
        <v>25083.333333333332</v>
      </c>
      <c r="V12" s="6">
        <v>73530</v>
      </c>
      <c r="W12" s="6">
        <v>29178.571428571431</v>
      </c>
      <c r="X12" s="6" t="s">
        <v>0</v>
      </c>
      <c r="Y12" s="6">
        <f t="shared" si="0"/>
        <v>0.27</v>
      </c>
      <c r="Z12" s="6">
        <f t="shared" si="1"/>
        <v>0.06</v>
      </c>
      <c r="AA12" s="6">
        <v>14</v>
      </c>
      <c r="AB12" s="6">
        <v>16</v>
      </c>
      <c r="AC12" s="6">
        <v>4</v>
      </c>
      <c r="AD12" s="6">
        <v>20</v>
      </c>
      <c r="AE12" s="6">
        <f t="shared" si="2"/>
        <v>243</v>
      </c>
      <c r="AF12" s="6">
        <f t="shared" si="3"/>
        <v>629</v>
      </c>
      <c r="AG12" s="6">
        <v>6468.4887650000001</v>
      </c>
      <c r="AH12" s="6">
        <v>4516.22</v>
      </c>
    </row>
    <row r="13" spans="1:34" x14ac:dyDescent="0.2">
      <c r="A13" s="6">
        <v>12</v>
      </c>
      <c r="B13" s="6" t="s">
        <v>28</v>
      </c>
      <c r="C13" s="6" t="s">
        <v>13</v>
      </c>
      <c r="D13" s="6">
        <v>852027</v>
      </c>
      <c r="E13" s="6">
        <v>1866</v>
      </c>
      <c r="F13" s="6">
        <v>137</v>
      </c>
      <c r="G13" s="6">
        <v>2003</v>
      </c>
      <c r="H13" s="6">
        <v>77476</v>
      </c>
      <c r="I13" s="6">
        <v>0</v>
      </c>
      <c r="J13" s="6">
        <v>77476</v>
      </c>
      <c r="K13" s="6">
        <v>1.6</v>
      </c>
      <c r="L13" s="6">
        <v>21.9</v>
      </c>
      <c r="M13" s="6">
        <v>23.5</v>
      </c>
      <c r="N13" s="6">
        <v>0.09</v>
      </c>
      <c r="O13" s="6">
        <v>0</v>
      </c>
      <c r="P13" s="6">
        <v>0.09</v>
      </c>
      <c r="Q13" s="6">
        <v>902</v>
      </c>
      <c r="R13" s="6">
        <v>317612</v>
      </c>
      <c r="S13" s="6">
        <v>44139</v>
      </c>
      <c r="T13" s="6">
        <v>29343.311160384332</v>
      </c>
      <c r="U13" s="6">
        <v>26848.5401459854</v>
      </c>
      <c r="V13" s="6">
        <v>361751</v>
      </c>
      <c r="W13" s="6">
        <v>29014.356753288423</v>
      </c>
      <c r="X13" s="6" t="s">
        <v>0</v>
      </c>
      <c r="Y13" s="6">
        <f t="shared" si="0"/>
        <v>0.36</v>
      </c>
      <c r="AA13" s="6">
        <v>39</v>
      </c>
      <c r="AB13" s="6">
        <v>28</v>
      </c>
      <c r="AC13" s="6">
        <v>7</v>
      </c>
      <c r="AD13" s="6">
        <v>35</v>
      </c>
      <c r="AE13" s="6">
        <f t="shared" si="2"/>
        <v>128</v>
      </c>
      <c r="AF13" s="6">
        <f t="shared" si="3"/>
        <v>331</v>
      </c>
      <c r="AG13" s="6">
        <v>8697.7011779999993</v>
      </c>
      <c r="AH13" s="6">
        <v>6154.37</v>
      </c>
    </row>
    <row r="14" spans="1:34" x14ac:dyDescent="0.2">
      <c r="A14" s="6">
        <v>13</v>
      </c>
      <c r="B14" s="6">
        <v>1130</v>
      </c>
      <c r="C14" s="6" t="s">
        <v>14</v>
      </c>
      <c r="D14" s="6">
        <v>429300</v>
      </c>
      <c r="E14" s="6">
        <v>9</v>
      </c>
      <c r="F14" s="6">
        <v>447</v>
      </c>
      <c r="G14" s="6">
        <v>456</v>
      </c>
      <c r="H14" s="6">
        <v>41291</v>
      </c>
      <c r="I14" s="6">
        <v>40972</v>
      </c>
      <c r="J14" s="6">
        <v>319</v>
      </c>
      <c r="K14" s="6">
        <v>10.4</v>
      </c>
      <c r="L14" s="6">
        <v>0.2</v>
      </c>
      <c r="M14" s="6">
        <v>10.6</v>
      </c>
      <c r="N14" s="6">
        <v>0.1</v>
      </c>
      <c r="O14" s="6">
        <v>0.1</v>
      </c>
      <c r="P14" s="6">
        <v>0</v>
      </c>
      <c r="Q14" s="6">
        <v>6</v>
      </c>
      <c r="R14" s="6">
        <v>984</v>
      </c>
      <c r="S14" s="6">
        <v>159716</v>
      </c>
      <c r="T14" s="6">
        <v>13666.666666666666</v>
      </c>
      <c r="U14" s="6">
        <v>29775.540641312458</v>
      </c>
      <c r="V14" s="6">
        <v>160700</v>
      </c>
      <c r="W14" s="6">
        <v>29562.178072111848</v>
      </c>
      <c r="X14" s="6" t="s">
        <v>4</v>
      </c>
      <c r="Y14" s="6">
        <f t="shared" si="0"/>
        <v>0.14000000000000001</v>
      </c>
      <c r="Z14" s="6">
        <f t="shared" si="1"/>
        <v>7.0000000000000007E-2</v>
      </c>
      <c r="AA14" s="6">
        <v>3</v>
      </c>
      <c r="AB14" s="6">
        <v>16</v>
      </c>
      <c r="AC14" s="6">
        <v>2</v>
      </c>
      <c r="AD14" s="6">
        <v>18</v>
      </c>
      <c r="AE14" s="6">
        <f t="shared" si="2"/>
        <v>91</v>
      </c>
      <c r="AF14" s="6">
        <f t="shared" si="3"/>
        <v>235</v>
      </c>
      <c r="AG14" s="6">
        <v>11470.338862000001</v>
      </c>
      <c r="AH14" s="6">
        <v>7150.78</v>
      </c>
    </row>
    <row r="15" spans="1:34" x14ac:dyDescent="0.2">
      <c r="A15" s="6">
        <v>14</v>
      </c>
      <c r="B15" s="6" t="s">
        <v>29</v>
      </c>
      <c r="C15" s="6" t="s">
        <v>11</v>
      </c>
      <c r="D15" s="6">
        <v>416864</v>
      </c>
      <c r="E15" s="6">
        <v>653</v>
      </c>
      <c r="F15" s="6">
        <v>67</v>
      </c>
      <c r="G15" s="6">
        <v>720</v>
      </c>
      <c r="H15" s="6">
        <v>28969</v>
      </c>
      <c r="I15" s="6">
        <v>50</v>
      </c>
      <c r="J15" s="6">
        <v>28919</v>
      </c>
      <c r="K15" s="6">
        <v>1.6</v>
      </c>
      <c r="L15" s="6">
        <v>15.7</v>
      </c>
      <c r="M15" s="6">
        <v>17.3</v>
      </c>
      <c r="N15" s="6">
        <v>7.0000000000000007E-2</v>
      </c>
      <c r="O15" s="6">
        <v>0</v>
      </c>
      <c r="P15" s="6">
        <v>7.0000000000000007E-2</v>
      </c>
      <c r="Q15" s="6">
        <v>298</v>
      </c>
      <c r="R15" s="6">
        <v>103932</v>
      </c>
      <c r="S15" s="6">
        <v>20893</v>
      </c>
      <c r="T15" s="6">
        <v>29063.758389261748</v>
      </c>
      <c r="U15" s="6">
        <v>25986.3184079602</v>
      </c>
      <c r="V15" s="6">
        <v>124825</v>
      </c>
      <c r="W15" s="6">
        <v>28498.858447488583</v>
      </c>
      <c r="X15" s="6" t="s">
        <v>0</v>
      </c>
      <c r="Y15" s="6">
        <f t="shared" si="0"/>
        <v>0.45</v>
      </c>
      <c r="Z15" s="6">
        <f t="shared" si="1"/>
        <v>0.02</v>
      </c>
      <c r="AA15" s="6">
        <v>15</v>
      </c>
      <c r="AB15" s="6">
        <v>29</v>
      </c>
      <c r="AC15" s="6">
        <v>2</v>
      </c>
      <c r="AD15" s="6">
        <v>31</v>
      </c>
      <c r="AE15" s="6">
        <f t="shared" si="2"/>
        <v>185</v>
      </c>
      <c r="AF15" s="6">
        <f t="shared" si="3"/>
        <v>478</v>
      </c>
      <c r="AG15" s="6">
        <v>12476.195417999999</v>
      </c>
      <c r="AH15" s="6">
        <v>7121.4</v>
      </c>
    </row>
    <row r="16" spans="1:34" x14ac:dyDescent="0.2">
      <c r="A16" s="6">
        <v>15</v>
      </c>
      <c r="B16" s="6" t="s">
        <v>30</v>
      </c>
      <c r="C16" s="6" t="s">
        <v>13</v>
      </c>
      <c r="D16" s="6">
        <v>1103140</v>
      </c>
      <c r="E16" s="6">
        <v>2173</v>
      </c>
      <c r="F16" s="6">
        <v>221</v>
      </c>
      <c r="G16" s="6">
        <v>2394</v>
      </c>
      <c r="H16" s="6">
        <v>103241</v>
      </c>
      <c r="I16" s="6">
        <v>1340</v>
      </c>
      <c r="J16" s="6">
        <v>101901</v>
      </c>
      <c r="K16" s="6">
        <v>2</v>
      </c>
      <c r="L16" s="6">
        <v>19.7</v>
      </c>
      <c r="M16" s="6">
        <v>21.7</v>
      </c>
      <c r="N16" s="6">
        <v>0.09</v>
      </c>
      <c r="O16" s="6">
        <v>0</v>
      </c>
      <c r="P16" s="6">
        <v>0.09</v>
      </c>
      <c r="Q16" s="6">
        <v>1103</v>
      </c>
      <c r="R16" s="6">
        <v>384137</v>
      </c>
      <c r="S16" s="6">
        <v>67434</v>
      </c>
      <c r="T16" s="6">
        <v>29022.13659715926</v>
      </c>
      <c r="U16" s="6">
        <v>25427.601809954751</v>
      </c>
      <c r="V16" s="6">
        <v>451571</v>
      </c>
      <c r="W16" s="6">
        <v>28422.142497482379</v>
      </c>
      <c r="X16" s="6" t="s">
        <v>0</v>
      </c>
      <c r="Y16" s="6">
        <f t="shared" si="0"/>
        <v>0.44</v>
      </c>
      <c r="Z16" s="6">
        <f t="shared" si="1"/>
        <v>0.1</v>
      </c>
      <c r="AA16" s="6">
        <v>57</v>
      </c>
      <c r="AB16" s="6">
        <v>71</v>
      </c>
      <c r="AC16" s="6">
        <v>4</v>
      </c>
      <c r="AD16" s="6">
        <v>75</v>
      </c>
      <c r="AE16" s="6">
        <f t="shared" si="2"/>
        <v>188</v>
      </c>
      <c r="AF16" s="6">
        <f t="shared" si="3"/>
        <v>486</v>
      </c>
      <c r="AG16" s="6">
        <v>10169.267311</v>
      </c>
      <c r="AH16" s="6">
        <v>8112.68</v>
      </c>
    </row>
    <row r="17" spans="1:34" x14ac:dyDescent="0.2">
      <c r="A17" s="6">
        <v>16</v>
      </c>
      <c r="B17" s="6">
        <v>1155</v>
      </c>
      <c r="C17" s="6" t="s">
        <v>15</v>
      </c>
      <c r="D17" s="6">
        <v>171174</v>
      </c>
      <c r="E17" s="6">
        <v>97</v>
      </c>
      <c r="F17" s="6">
        <v>2</v>
      </c>
      <c r="G17" s="6">
        <v>99</v>
      </c>
      <c r="H17" s="6">
        <v>4422</v>
      </c>
      <c r="I17" s="6">
        <v>0</v>
      </c>
      <c r="J17" s="6">
        <v>4422</v>
      </c>
      <c r="K17" s="6">
        <v>0.1</v>
      </c>
      <c r="L17" s="6">
        <v>5.7</v>
      </c>
      <c r="M17" s="6">
        <v>5.8</v>
      </c>
      <c r="N17" s="6">
        <v>0.03</v>
      </c>
      <c r="O17" s="6">
        <v>0</v>
      </c>
      <c r="P17" s="6">
        <v>0.03</v>
      </c>
      <c r="Q17" s="6">
        <v>48</v>
      </c>
      <c r="R17" s="6">
        <v>15487</v>
      </c>
      <c r="S17" s="6">
        <v>0</v>
      </c>
      <c r="T17" s="6">
        <v>26887.152777777774</v>
      </c>
      <c r="U17" s="6">
        <v>0</v>
      </c>
      <c r="V17" s="6">
        <v>15487</v>
      </c>
      <c r="W17" s="6">
        <v>25811.666666666668</v>
      </c>
      <c r="X17" s="6" t="s">
        <v>0</v>
      </c>
      <c r="Y17" s="6">
        <f t="shared" si="0"/>
        <v>0.14000000000000001</v>
      </c>
      <c r="AA17" s="6">
        <v>3</v>
      </c>
      <c r="AB17" s="6">
        <v>6</v>
      </c>
      <c r="AC17" s="6">
        <v>0</v>
      </c>
      <c r="AD17" s="6">
        <v>6</v>
      </c>
      <c r="AE17" s="6">
        <f t="shared" si="2"/>
        <v>88</v>
      </c>
      <c r="AF17" s="6">
        <f t="shared" si="3"/>
        <v>227</v>
      </c>
      <c r="AG17" s="6">
        <v>14652.792391999999</v>
      </c>
      <c r="AH17" s="6">
        <v>9046.06</v>
      </c>
    </row>
    <row r="18" spans="1:34" x14ac:dyDescent="0.2">
      <c r="A18" s="6">
        <v>17</v>
      </c>
      <c r="B18" s="6">
        <v>1210</v>
      </c>
      <c r="C18" s="6" t="s">
        <v>16</v>
      </c>
      <c r="D18" s="6">
        <v>619008</v>
      </c>
      <c r="E18" s="6">
        <v>0</v>
      </c>
      <c r="F18" s="6">
        <v>1746</v>
      </c>
      <c r="G18" s="6">
        <v>1746</v>
      </c>
      <c r="H18" s="6">
        <v>123977</v>
      </c>
      <c r="I18" s="6">
        <v>123977</v>
      </c>
      <c r="J18" s="6">
        <v>0</v>
      </c>
      <c r="K18" s="6">
        <v>28.2</v>
      </c>
      <c r="L18" s="6">
        <v>0</v>
      </c>
      <c r="M18" s="6">
        <v>28.2</v>
      </c>
      <c r="N18" s="6">
        <v>0.2</v>
      </c>
      <c r="O18" s="6">
        <v>0.2</v>
      </c>
      <c r="P18" s="6">
        <v>0</v>
      </c>
      <c r="Q18" s="6">
        <v>0</v>
      </c>
      <c r="R18" s="6">
        <v>0</v>
      </c>
      <c r="S18" s="6">
        <v>601177</v>
      </c>
      <c r="U18" s="6">
        <v>28693.060328369607</v>
      </c>
      <c r="V18" s="6">
        <v>601177</v>
      </c>
      <c r="W18" s="6">
        <v>28693.060328369607</v>
      </c>
      <c r="X18" s="6" t="s">
        <v>5</v>
      </c>
      <c r="AA18" s="6">
        <v>0</v>
      </c>
      <c r="AB18" s="6">
        <v>19</v>
      </c>
      <c r="AC18" s="6">
        <v>6</v>
      </c>
      <c r="AD18" s="6">
        <v>25</v>
      </c>
      <c r="AE18" s="6">
        <f t="shared" si="2"/>
        <v>81</v>
      </c>
      <c r="AF18" s="6">
        <f t="shared" si="3"/>
        <v>209</v>
      </c>
      <c r="AG18" s="6">
        <v>3087.898893</v>
      </c>
      <c r="AH18" s="6">
        <v>1719.35</v>
      </c>
    </row>
    <row r="19" spans="1:34" x14ac:dyDescent="0.2">
      <c r="A19" s="6">
        <v>18</v>
      </c>
      <c r="B19" s="6" t="s">
        <v>31</v>
      </c>
      <c r="C19" s="6" t="s">
        <v>17</v>
      </c>
      <c r="D19" s="6">
        <v>638395</v>
      </c>
      <c r="E19" s="6">
        <v>3140</v>
      </c>
      <c r="F19" s="6">
        <v>409</v>
      </c>
      <c r="G19" s="6">
        <v>3549</v>
      </c>
      <c r="H19" s="6">
        <v>157967</v>
      </c>
      <c r="I19" s="6">
        <v>22412</v>
      </c>
      <c r="J19" s="6">
        <v>135555</v>
      </c>
      <c r="K19" s="6">
        <v>6.4</v>
      </c>
      <c r="L19" s="6">
        <v>49.2</v>
      </c>
      <c r="M19" s="6">
        <v>55.6</v>
      </c>
      <c r="N19" s="6">
        <v>0.25</v>
      </c>
      <c r="O19" s="6">
        <v>0.04</v>
      </c>
      <c r="P19" s="6">
        <v>0.21</v>
      </c>
      <c r="Q19" s="6">
        <v>1158</v>
      </c>
      <c r="R19" s="6">
        <v>390365</v>
      </c>
      <c r="S19" s="6">
        <v>120657</v>
      </c>
      <c r="T19" s="6">
        <v>28091.896948762238</v>
      </c>
      <c r="U19" s="6">
        <v>24583.740831295843</v>
      </c>
      <c r="V19" s="6">
        <v>511022</v>
      </c>
      <c r="W19" s="6">
        <v>27176.239098064245</v>
      </c>
      <c r="X19" s="6" t="s">
        <v>0</v>
      </c>
      <c r="Y19" s="6">
        <f t="shared" si="0"/>
        <v>0.52</v>
      </c>
      <c r="Z19" s="6">
        <f t="shared" si="1"/>
        <v>0.59</v>
      </c>
      <c r="AA19" s="6">
        <v>12</v>
      </c>
      <c r="AB19" s="6">
        <v>32</v>
      </c>
      <c r="AC19" s="6">
        <v>13</v>
      </c>
      <c r="AD19" s="6">
        <v>45</v>
      </c>
      <c r="AE19" s="6">
        <f t="shared" si="2"/>
        <v>160</v>
      </c>
      <c r="AF19" s="6">
        <f t="shared" si="3"/>
        <v>414</v>
      </c>
      <c r="AG19" s="6">
        <v>3537.5183830000001</v>
      </c>
      <c r="AH19" s="6">
        <v>2198.8000000000002</v>
      </c>
    </row>
    <row r="20" spans="1:34" x14ac:dyDescent="0.2">
      <c r="A20" s="6">
        <v>19</v>
      </c>
      <c r="B20" s="6" t="s">
        <v>32</v>
      </c>
      <c r="C20" s="6" t="s">
        <v>18</v>
      </c>
      <c r="D20" s="6">
        <v>304120</v>
      </c>
      <c r="E20" s="6">
        <v>1729</v>
      </c>
      <c r="F20" s="6">
        <v>156</v>
      </c>
      <c r="G20" s="6">
        <v>1885</v>
      </c>
      <c r="H20" s="6">
        <v>77050</v>
      </c>
      <c r="I20" s="6">
        <v>5100</v>
      </c>
      <c r="J20" s="6">
        <v>71950</v>
      </c>
      <c r="K20" s="6">
        <v>5.0999999999999996</v>
      </c>
      <c r="L20" s="6">
        <v>56.9</v>
      </c>
      <c r="M20" s="6">
        <v>62</v>
      </c>
      <c r="N20" s="6">
        <v>0.25</v>
      </c>
      <c r="O20" s="6">
        <v>0.02</v>
      </c>
      <c r="P20" s="6">
        <v>0.24</v>
      </c>
      <c r="Q20" s="6">
        <v>628</v>
      </c>
      <c r="R20" s="6">
        <v>210507</v>
      </c>
      <c r="S20" s="6">
        <v>49392</v>
      </c>
      <c r="T20" s="6">
        <v>27933.519108280256</v>
      </c>
      <c r="U20" s="6">
        <v>26384.615384615387</v>
      </c>
      <c r="V20" s="6">
        <v>259899</v>
      </c>
      <c r="W20" s="6">
        <v>27625.318877551021</v>
      </c>
      <c r="X20" s="6" t="s">
        <v>0</v>
      </c>
      <c r="Y20" s="6">
        <f t="shared" si="0"/>
        <v>0.41</v>
      </c>
      <c r="Z20" s="6">
        <f t="shared" si="1"/>
        <v>0.35</v>
      </c>
      <c r="AA20" s="6">
        <v>8</v>
      </c>
      <c r="AB20" s="6">
        <v>11</v>
      </c>
      <c r="AC20" s="6">
        <v>4</v>
      </c>
      <c r="AD20" s="6">
        <v>15</v>
      </c>
      <c r="AE20" s="6">
        <f t="shared" si="2"/>
        <v>125</v>
      </c>
      <c r="AF20" s="6">
        <f t="shared" si="3"/>
        <v>324</v>
      </c>
      <c r="AG20" s="6">
        <v>8091.7715779999999</v>
      </c>
      <c r="AH20" s="6">
        <v>4340.83</v>
      </c>
    </row>
    <row r="21" spans="1:34" x14ac:dyDescent="0.2">
      <c r="A21" s="6">
        <v>20</v>
      </c>
      <c r="B21" s="6">
        <v>1222</v>
      </c>
      <c r="C21" s="6" t="s">
        <v>18</v>
      </c>
      <c r="D21" s="6">
        <v>185220</v>
      </c>
      <c r="E21" s="6">
        <v>1321</v>
      </c>
      <c r="F21" s="6">
        <v>104</v>
      </c>
      <c r="G21" s="6">
        <v>1425</v>
      </c>
      <c r="H21" s="6">
        <v>72578</v>
      </c>
      <c r="I21" s="6">
        <v>12828</v>
      </c>
      <c r="J21" s="6">
        <v>59750</v>
      </c>
      <c r="K21" s="6">
        <v>5.6</v>
      </c>
      <c r="L21" s="6">
        <v>71.3</v>
      </c>
      <c r="M21" s="6">
        <v>76.900000000000006</v>
      </c>
      <c r="N21" s="6">
        <v>0.39</v>
      </c>
      <c r="O21" s="6">
        <v>7.0000000000000007E-2</v>
      </c>
      <c r="P21" s="6">
        <v>0.32</v>
      </c>
      <c r="Q21" s="6">
        <v>484</v>
      </c>
      <c r="R21" s="6">
        <v>165217</v>
      </c>
      <c r="S21" s="6">
        <v>26183</v>
      </c>
      <c r="T21" s="6">
        <v>28446.453168044078</v>
      </c>
      <c r="U21" s="6">
        <v>20979.967948717949</v>
      </c>
      <c r="V21" s="6">
        <v>191400</v>
      </c>
      <c r="W21" s="6">
        <v>27125.850340136054</v>
      </c>
      <c r="X21" s="6" t="s">
        <v>0</v>
      </c>
      <c r="Y21" s="6">
        <f t="shared" si="0"/>
        <v>0.38</v>
      </c>
      <c r="Z21" s="6">
        <f t="shared" si="1"/>
        <v>0.67</v>
      </c>
      <c r="AA21" s="6">
        <v>1</v>
      </c>
      <c r="AB21" s="6">
        <v>16</v>
      </c>
      <c r="AC21" s="6">
        <v>4</v>
      </c>
      <c r="AD21" s="6">
        <v>20</v>
      </c>
      <c r="AE21" s="6">
        <f t="shared" si="2"/>
        <v>221</v>
      </c>
      <c r="AF21" s="6">
        <f t="shared" si="3"/>
        <v>573</v>
      </c>
      <c r="AG21" s="6">
        <v>5922.1355050000002</v>
      </c>
      <c r="AH21" s="6">
        <v>3658.23</v>
      </c>
    </row>
    <row r="22" spans="1:34" x14ac:dyDescent="0.2">
      <c r="A22" s="6">
        <v>21</v>
      </c>
      <c r="B22" s="6" t="s">
        <v>33</v>
      </c>
      <c r="C22" s="6" t="s">
        <v>13</v>
      </c>
      <c r="D22" s="6">
        <v>602681</v>
      </c>
      <c r="E22" s="6">
        <v>1021</v>
      </c>
      <c r="F22" s="6">
        <v>166</v>
      </c>
      <c r="G22" s="6">
        <v>1187</v>
      </c>
      <c r="H22" s="6">
        <v>48182</v>
      </c>
      <c r="I22" s="6">
        <v>0</v>
      </c>
      <c r="J22" s="6">
        <v>48182</v>
      </c>
      <c r="K22" s="6">
        <v>2.8</v>
      </c>
      <c r="L22" s="6">
        <v>16.899999999999999</v>
      </c>
      <c r="M22" s="6">
        <v>19.7</v>
      </c>
      <c r="N22" s="6">
        <v>0.08</v>
      </c>
      <c r="O22" s="6">
        <v>0</v>
      </c>
      <c r="P22" s="6">
        <v>0.08</v>
      </c>
      <c r="Q22" s="6">
        <v>551</v>
      </c>
      <c r="R22" s="6">
        <v>194001</v>
      </c>
      <c r="S22" s="6">
        <v>47370</v>
      </c>
      <c r="T22" s="6">
        <v>29340.744101633394</v>
      </c>
      <c r="U22" s="6">
        <v>23780.120481927712</v>
      </c>
      <c r="V22" s="6">
        <v>241371</v>
      </c>
      <c r="W22" s="6">
        <v>28053.347280334729</v>
      </c>
      <c r="X22" s="6" t="s">
        <v>0</v>
      </c>
      <c r="Y22" s="6">
        <f t="shared" si="0"/>
        <v>0.57999999999999996</v>
      </c>
      <c r="AA22" s="6">
        <v>38</v>
      </c>
      <c r="AB22" s="6">
        <v>41</v>
      </c>
      <c r="AC22" s="6">
        <v>1</v>
      </c>
      <c r="AD22" s="6">
        <v>42</v>
      </c>
      <c r="AE22" s="6">
        <f t="shared" si="2"/>
        <v>202</v>
      </c>
      <c r="AF22" s="6">
        <f t="shared" si="3"/>
        <v>524</v>
      </c>
      <c r="AG22" s="6">
        <v>6171.0713409999998</v>
      </c>
      <c r="AH22" s="6">
        <v>3484.46</v>
      </c>
    </row>
    <row r="23" spans="1:34" x14ac:dyDescent="0.2">
      <c r="A23" s="6">
        <v>22</v>
      </c>
      <c r="B23" s="6" t="s">
        <v>34</v>
      </c>
      <c r="C23" s="6" t="s">
        <v>13</v>
      </c>
      <c r="D23" s="6">
        <v>398745</v>
      </c>
      <c r="E23" s="6">
        <v>745</v>
      </c>
      <c r="F23" s="6">
        <v>28</v>
      </c>
      <c r="G23" s="6">
        <v>773</v>
      </c>
      <c r="H23" s="6">
        <v>36567</v>
      </c>
      <c r="I23" s="6">
        <v>0</v>
      </c>
      <c r="J23" s="6">
        <v>36567</v>
      </c>
      <c r="K23" s="6">
        <v>0.7</v>
      </c>
      <c r="L23" s="6">
        <v>18.7</v>
      </c>
      <c r="M23" s="6">
        <v>19.399999999999999</v>
      </c>
      <c r="N23" s="6">
        <v>0.09</v>
      </c>
      <c r="O23" s="6">
        <v>0</v>
      </c>
      <c r="P23" s="6">
        <v>0.09</v>
      </c>
      <c r="Q23" s="6">
        <v>376</v>
      </c>
      <c r="R23" s="6">
        <v>135797</v>
      </c>
      <c r="S23" s="6">
        <v>8741</v>
      </c>
      <c r="T23" s="6">
        <v>30096.852836879432</v>
      </c>
      <c r="U23" s="6">
        <v>26014.880952380954</v>
      </c>
      <c r="V23" s="6">
        <v>144538</v>
      </c>
      <c r="W23" s="6">
        <v>29813.943894389438</v>
      </c>
      <c r="X23" s="6" t="s">
        <v>0</v>
      </c>
      <c r="Y23" s="6">
        <f t="shared" si="0"/>
        <v>0.22</v>
      </c>
      <c r="AA23" s="6">
        <v>23</v>
      </c>
      <c r="AB23" s="6">
        <v>21</v>
      </c>
      <c r="AC23" s="6">
        <v>1</v>
      </c>
      <c r="AD23" s="6">
        <v>22</v>
      </c>
      <c r="AE23" s="6">
        <f t="shared" si="2"/>
        <v>168</v>
      </c>
      <c r="AF23" s="6">
        <f t="shared" si="3"/>
        <v>435</v>
      </c>
      <c r="AG23" s="6">
        <v>4882.6998530000001</v>
      </c>
      <c r="AH23" s="6">
        <v>3708.64</v>
      </c>
    </row>
    <row r="24" spans="1:34" x14ac:dyDescent="0.2">
      <c r="A24" s="6">
        <v>23</v>
      </c>
      <c r="B24" s="6">
        <v>1251</v>
      </c>
      <c r="C24" s="6" t="s">
        <v>16</v>
      </c>
      <c r="D24" s="6">
        <v>582127</v>
      </c>
      <c r="E24" s="6">
        <v>193</v>
      </c>
      <c r="F24" s="6">
        <v>700</v>
      </c>
      <c r="G24" s="6">
        <v>893</v>
      </c>
      <c r="H24" s="6">
        <v>60035</v>
      </c>
      <c r="I24" s="6">
        <v>48739</v>
      </c>
      <c r="J24" s="6">
        <v>11296</v>
      </c>
      <c r="K24" s="6">
        <v>12</v>
      </c>
      <c r="L24" s="6">
        <v>3.3</v>
      </c>
      <c r="M24" s="6">
        <v>15.3</v>
      </c>
      <c r="N24" s="6">
        <v>0.1</v>
      </c>
      <c r="O24" s="6">
        <v>0.08</v>
      </c>
      <c r="P24" s="6">
        <v>0.02</v>
      </c>
      <c r="Q24" s="6">
        <v>87</v>
      </c>
      <c r="R24" s="6">
        <v>31736</v>
      </c>
      <c r="S24" s="6">
        <v>220681</v>
      </c>
      <c r="T24" s="6">
        <v>30398.467432950194</v>
      </c>
      <c r="U24" s="6">
        <v>26271.547619047622</v>
      </c>
      <c r="V24" s="6">
        <v>252417</v>
      </c>
      <c r="W24" s="6">
        <v>26727.763659466331</v>
      </c>
      <c r="X24" s="6" t="s">
        <v>5</v>
      </c>
      <c r="Y24" s="6">
        <f t="shared" si="0"/>
        <v>0.75</v>
      </c>
      <c r="Z24" s="6">
        <f t="shared" si="1"/>
        <v>0.7</v>
      </c>
      <c r="AA24" s="6">
        <v>21</v>
      </c>
      <c r="AB24" s="6">
        <v>45</v>
      </c>
      <c r="AC24" s="6">
        <v>1</v>
      </c>
      <c r="AD24" s="6">
        <v>46</v>
      </c>
      <c r="AE24" s="6">
        <f t="shared" si="2"/>
        <v>194</v>
      </c>
      <c r="AF24" s="6">
        <f t="shared" si="3"/>
        <v>503</v>
      </c>
      <c r="AG24" s="6">
        <v>6140.7704800000001</v>
      </c>
      <c r="AH24" s="6">
        <v>4599.33</v>
      </c>
    </row>
    <row r="25" spans="1:34" x14ac:dyDescent="0.2">
      <c r="A25" s="6">
        <v>24</v>
      </c>
      <c r="B25" s="6" t="s">
        <v>35</v>
      </c>
      <c r="C25" s="6" t="s">
        <v>11</v>
      </c>
      <c r="D25" s="6">
        <v>463589</v>
      </c>
      <c r="E25" s="6">
        <v>1060</v>
      </c>
      <c r="F25" s="6">
        <v>126</v>
      </c>
      <c r="G25" s="6">
        <v>1186</v>
      </c>
      <c r="H25" s="6">
        <v>51705</v>
      </c>
      <c r="I25" s="6">
        <v>318</v>
      </c>
      <c r="J25" s="6">
        <v>51387</v>
      </c>
      <c r="K25" s="6">
        <v>2.7</v>
      </c>
      <c r="L25" s="6">
        <v>22.9</v>
      </c>
      <c r="M25" s="6">
        <v>25.6</v>
      </c>
      <c r="N25" s="6">
        <v>0.11</v>
      </c>
      <c r="O25" s="6">
        <v>0</v>
      </c>
      <c r="P25" s="6">
        <v>0.11</v>
      </c>
      <c r="Q25" s="6">
        <v>546</v>
      </c>
      <c r="R25" s="6">
        <v>196981</v>
      </c>
      <c r="S25" s="6">
        <v>40903</v>
      </c>
      <c r="T25" s="6">
        <v>30064.255189255189</v>
      </c>
      <c r="U25" s="6">
        <v>27052.248677248681</v>
      </c>
      <c r="V25" s="6">
        <v>237884</v>
      </c>
      <c r="W25" s="6">
        <v>29499.503968253965</v>
      </c>
      <c r="X25" s="6" t="s">
        <v>0</v>
      </c>
      <c r="Y25" s="6">
        <f t="shared" si="0"/>
        <v>0.49</v>
      </c>
      <c r="Z25" s="6">
        <f t="shared" si="1"/>
        <v>0.05</v>
      </c>
      <c r="AA25" s="6">
        <v>13</v>
      </c>
      <c r="AB25" s="6">
        <v>42</v>
      </c>
      <c r="AC25" s="6">
        <v>10</v>
      </c>
      <c r="AD25" s="6">
        <v>52</v>
      </c>
      <c r="AE25" s="6">
        <f t="shared" si="2"/>
        <v>252</v>
      </c>
      <c r="AF25" s="6">
        <f t="shared" si="3"/>
        <v>654</v>
      </c>
      <c r="AG25" s="6">
        <v>5873.276836</v>
      </c>
      <c r="AH25" s="6">
        <v>4022.37</v>
      </c>
    </row>
    <row r="26" spans="1:34" x14ac:dyDescent="0.2">
      <c r="A26" s="6">
        <v>25</v>
      </c>
      <c r="B26" s="6" t="s">
        <v>36</v>
      </c>
      <c r="C26" s="6" t="s">
        <v>11</v>
      </c>
      <c r="D26" s="6">
        <v>313232</v>
      </c>
      <c r="E26" s="6">
        <v>782</v>
      </c>
      <c r="F26" s="6">
        <v>158</v>
      </c>
      <c r="G26" s="6">
        <v>940</v>
      </c>
      <c r="H26" s="6">
        <v>43199</v>
      </c>
      <c r="I26" s="6">
        <v>5945</v>
      </c>
      <c r="J26" s="6">
        <v>37254</v>
      </c>
      <c r="K26" s="6">
        <v>5</v>
      </c>
      <c r="L26" s="6">
        <v>25</v>
      </c>
      <c r="M26" s="6">
        <v>30</v>
      </c>
      <c r="N26" s="6">
        <v>0.14000000000000001</v>
      </c>
      <c r="O26" s="6">
        <v>0.02</v>
      </c>
      <c r="P26" s="6">
        <v>0.12</v>
      </c>
      <c r="Q26" s="6">
        <v>420</v>
      </c>
      <c r="R26" s="6">
        <v>142319</v>
      </c>
      <c r="S26" s="6">
        <v>54431</v>
      </c>
      <c r="T26" s="6">
        <v>28237.896825396827</v>
      </c>
      <c r="U26" s="6">
        <v>28708.333333333332</v>
      </c>
      <c r="V26" s="6">
        <v>196750</v>
      </c>
      <c r="W26" s="6">
        <v>28366.493656286042</v>
      </c>
      <c r="X26" s="6" t="s">
        <v>0</v>
      </c>
      <c r="Y26" s="6">
        <f t="shared" si="0"/>
        <v>0.65</v>
      </c>
      <c r="Z26" s="6">
        <f t="shared" si="1"/>
        <v>0.57999999999999996</v>
      </c>
      <c r="AA26" s="6">
        <v>3</v>
      </c>
      <c r="AB26" s="6">
        <v>22</v>
      </c>
      <c r="AC26" s="6">
        <v>0</v>
      </c>
      <c r="AD26" s="6">
        <v>22</v>
      </c>
      <c r="AE26" s="6">
        <f t="shared" si="2"/>
        <v>150</v>
      </c>
      <c r="AF26" s="6">
        <f t="shared" si="3"/>
        <v>389</v>
      </c>
      <c r="AG26" s="6">
        <v>3151.2540629999999</v>
      </c>
      <c r="AH26" s="6">
        <v>2235.0700000000002</v>
      </c>
    </row>
    <row r="27" spans="1:34" x14ac:dyDescent="0.2">
      <c r="A27" s="6">
        <v>26</v>
      </c>
      <c r="B27" s="6" t="s">
        <v>37</v>
      </c>
      <c r="C27" s="6" t="s">
        <v>18</v>
      </c>
      <c r="D27" s="6">
        <v>403303</v>
      </c>
      <c r="E27" s="6">
        <v>1728</v>
      </c>
      <c r="F27" s="6">
        <v>119</v>
      </c>
      <c r="G27" s="6">
        <v>1847</v>
      </c>
      <c r="H27" s="6">
        <v>76091</v>
      </c>
      <c r="I27" s="6">
        <v>2500</v>
      </c>
      <c r="J27" s="6">
        <v>73591</v>
      </c>
      <c r="K27" s="6">
        <v>3</v>
      </c>
      <c r="L27" s="6">
        <v>42.8</v>
      </c>
      <c r="M27" s="6">
        <v>45.8</v>
      </c>
      <c r="N27" s="6">
        <v>0.19</v>
      </c>
      <c r="O27" s="6">
        <v>0.01</v>
      </c>
      <c r="P27" s="6">
        <v>0.18</v>
      </c>
      <c r="Q27" s="6">
        <v>698</v>
      </c>
      <c r="R27" s="6">
        <v>234625</v>
      </c>
      <c r="S27" s="6">
        <v>32288</v>
      </c>
      <c r="T27" s="6">
        <v>28011.580706781278</v>
      </c>
      <c r="U27" s="6">
        <v>22610.644257703083</v>
      </c>
      <c r="V27" s="6">
        <v>266913</v>
      </c>
      <c r="W27" s="6">
        <v>27224.908200734393</v>
      </c>
      <c r="X27" s="6" t="s">
        <v>0</v>
      </c>
      <c r="Y27" s="6">
        <f t="shared" si="0"/>
        <v>0.34</v>
      </c>
      <c r="Z27" s="6">
        <f t="shared" si="1"/>
        <v>0.21</v>
      </c>
      <c r="AA27" s="6">
        <v>9</v>
      </c>
      <c r="AB27" s="6">
        <v>10</v>
      </c>
      <c r="AC27" s="6">
        <v>1</v>
      </c>
      <c r="AD27" s="6">
        <v>11</v>
      </c>
      <c r="AE27" s="6">
        <f t="shared" si="2"/>
        <v>77</v>
      </c>
      <c r="AF27" s="6">
        <f t="shared" si="3"/>
        <v>199</v>
      </c>
      <c r="AG27" s="6">
        <v>2215.531097</v>
      </c>
      <c r="AH27" s="6">
        <v>1548.5</v>
      </c>
    </row>
    <row r="28" spans="1:34" x14ac:dyDescent="0.2">
      <c r="A28" s="6">
        <v>27</v>
      </c>
      <c r="B28" s="6">
        <v>1322</v>
      </c>
      <c r="C28" s="6" t="s">
        <v>18</v>
      </c>
      <c r="D28" s="6">
        <v>221907</v>
      </c>
      <c r="E28" s="6">
        <v>1110</v>
      </c>
      <c r="F28" s="6">
        <v>44</v>
      </c>
      <c r="G28" s="6">
        <v>1154</v>
      </c>
      <c r="H28" s="6">
        <v>46136</v>
      </c>
      <c r="I28" s="6">
        <v>2185</v>
      </c>
      <c r="J28" s="6">
        <v>43951</v>
      </c>
      <c r="K28" s="6">
        <v>2</v>
      </c>
      <c r="L28" s="6">
        <v>50</v>
      </c>
      <c r="M28" s="6">
        <v>52</v>
      </c>
      <c r="N28" s="6">
        <v>0.21</v>
      </c>
      <c r="O28" s="6">
        <v>0.01</v>
      </c>
      <c r="P28" s="6">
        <v>0.2</v>
      </c>
      <c r="Q28" s="6">
        <v>440</v>
      </c>
      <c r="R28" s="6">
        <v>144774</v>
      </c>
      <c r="S28" s="6">
        <v>11215</v>
      </c>
      <c r="T28" s="6">
        <v>27419.318181818184</v>
      </c>
      <c r="U28" s="6">
        <v>21240.5303030303</v>
      </c>
      <c r="V28" s="6">
        <v>155989</v>
      </c>
      <c r="W28" s="6">
        <v>26857.610192837466</v>
      </c>
      <c r="X28" s="6" t="s">
        <v>0</v>
      </c>
      <c r="Y28" s="6">
        <f t="shared" si="0"/>
        <v>0.23</v>
      </c>
      <c r="Z28" s="6">
        <f t="shared" si="1"/>
        <v>0.28000000000000003</v>
      </c>
      <c r="AA28" s="6">
        <v>7</v>
      </c>
      <c r="AB28" s="6">
        <v>6</v>
      </c>
      <c r="AC28" s="6">
        <v>0</v>
      </c>
      <c r="AD28" s="6">
        <v>6</v>
      </c>
      <c r="AE28" s="6">
        <f t="shared" si="2"/>
        <v>86</v>
      </c>
      <c r="AF28" s="6">
        <f t="shared" si="3"/>
        <v>222</v>
      </c>
      <c r="AG28" s="6">
        <v>4524.5791179999997</v>
      </c>
      <c r="AH28" s="6">
        <v>2539.6799999999998</v>
      </c>
    </row>
    <row r="29" spans="1:34" x14ac:dyDescent="0.2">
      <c r="A29" s="6">
        <v>28</v>
      </c>
      <c r="B29" s="6">
        <v>1331</v>
      </c>
      <c r="C29" s="6" t="s">
        <v>14</v>
      </c>
      <c r="D29" s="6">
        <v>723963</v>
      </c>
      <c r="E29" s="6">
        <v>29</v>
      </c>
      <c r="F29" s="6">
        <v>741</v>
      </c>
      <c r="G29" s="6">
        <v>770</v>
      </c>
      <c r="H29" s="6">
        <v>43486</v>
      </c>
      <c r="I29" s="6">
        <v>41286</v>
      </c>
      <c r="J29" s="6">
        <v>2200</v>
      </c>
      <c r="K29" s="6">
        <v>10.199999999999999</v>
      </c>
      <c r="L29" s="6">
        <v>0.4</v>
      </c>
      <c r="M29" s="6">
        <v>10.6</v>
      </c>
      <c r="N29" s="6">
        <v>0.06</v>
      </c>
      <c r="O29" s="6">
        <v>0.06</v>
      </c>
      <c r="P29" s="6">
        <v>0</v>
      </c>
      <c r="Q29" s="6">
        <v>4</v>
      </c>
      <c r="R29" s="6">
        <v>1114</v>
      </c>
      <c r="S29" s="6">
        <v>280465</v>
      </c>
      <c r="T29" s="6">
        <v>23208.333333333332</v>
      </c>
      <c r="U29" s="6">
        <v>31541.273054430949</v>
      </c>
      <c r="V29" s="6">
        <v>281579</v>
      </c>
      <c r="W29" s="6">
        <v>31496.532438478749</v>
      </c>
      <c r="X29" s="6" t="s">
        <v>4</v>
      </c>
      <c r="Y29" s="6">
        <f t="shared" si="0"/>
        <v>0.23</v>
      </c>
      <c r="Z29" s="6">
        <f t="shared" si="1"/>
        <v>0.28999999999999998</v>
      </c>
      <c r="AA29" s="6">
        <v>7</v>
      </c>
      <c r="AB29" s="6">
        <v>9</v>
      </c>
      <c r="AC29" s="6">
        <v>0</v>
      </c>
      <c r="AD29" s="6">
        <v>9</v>
      </c>
      <c r="AE29" s="6">
        <f t="shared" si="2"/>
        <v>35</v>
      </c>
      <c r="AF29" s="6">
        <f t="shared" si="3"/>
        <v>89</v>
      </c>
      <c r="AG29" s="6">
        <v>4496.7380750000002</v>
      </c>
      <c r="AH29" s="6">
        <v>3074.77</v>
      </c>
    </row>
    <row r="30" spans="1:34" x14ac:dyDescent="0.2">
      <c r="A30" s="6">
        <v>29</v>
      </c>
      <c r="B30" s="6" t="s">
        <v>38</v>
      </c>
      <c r="C30" s="6" t="s">
        <v>12</v>
      </c>
      <c r="D30" s="6">
        <v>333162</v>
      </c>
      <c r="E30" s="6">
        <v>724</v>
      </c>
      <c r="F30" s="6">
        <v>15</v>
      </c>
      <c r="G30" s="6">
        <v>739</v>
      </c>
      <c r="H30" s="6">
        <v>32532</v>
      </c>
      <c r="I30" s="6">
        <v>1310</v>
      </c>
      <c r="J30" s="6">
        <v>31222</v>
      </c>
      <c r="K30" s="6">
        <v>0.5</v>
      </c>
      <c r="L30" s="6">
        <v>21.7</v>
      </c>
      <c r="M30" s="6">
        <v>22.2</v>
      </c>
      <c r="N30" s="6">
        <v>0.1</v>
      </c>
      <c r="O30" s="6">
        <v>0</v>
      </c>
      <c r="P30" s="6">
        <v>0.09</v>
      </c>
      <c r="Q30" s="6">
        <v>372</v>
      </c>
      <c r="R30" s="6">
        <v>124425</v>
      </c>
      <c r="S30" s="6">
        <v>2268</v>
      </c>
      <c r="T30" s="6">
        <v>27872.983870967742</v>
      </c>
      <c r="U30" s="6">
        <v>12600</v>
      </c>
      <c r="V30" s="6">
        <v>126693</v>
      </c>
      <c r="W30" s="6">
        <v>27281.007751937981</v>
      </c>
      <c r="X30" s="6" t="s">
        <v>0</v>
      </c>
      <c r="Y30" s="6">
        <f t="shared" si="0"/>
        <v>0.14000000000000001</v>
      </c>
      <c r="Z30" s="6">
        <f t="shared" si="1"/>
        <v>0.24</v>
      </c>
      <c r="AA30" s="6">
        <v>6</v>
      </c>
      <c r="AB30" s="6">
        <v>16</v>
      </c>
      <c r="AC30" s="6">
        <v>5</v>
      </c>
      <c r="AD30" s="6">
        <v>21</v>
      </c>
      <c r="AE30" s="6">
        <f t="shared" si="2"/>
        <v>144</v>
      </c>
      <c r="AF30" s="6">
        <f t="shared" si="3"/>
        <v>373</v>
      </c>
      <c r="AG30" s="6">
        <v>2919.5741619999999</v>
      </c>
      <c r="AH30" s="6">
        <v>2091.25</v>
      </c>
    </row>
    <row r="31" spans="1:34" x14ac:dyDescent="0.2">
      <c r="A31" s="6">
        <v>30</v>
      </c>
      <c r="B31" s="6">
        <v>1336</v>
      </c>
      <c r="C31" s="6" t="s">
        <v>16</v>
      </c>
      <c r="D31" s="6">
        <v>40164.699000000001</v>
      </c>
      <c r="E31" s="6">
        <v>0</v>
      </c>
      <c r="F31" s="6">
        <v>81</v>
      </c>
      <c r="G31" s="6">
        <v>81</v>
      </c>
      <c r="H31" s="6">
        <v>11970</v>
      </c>
      <c r="I31" s="6">
        <v>11970</v>
      </c>
      <c r="J31" s="6">
        <v>0</v>
      </c>
      <c r="K31" s="6">
        <v>20.2</v>
      </c>
      <c r="L31" s="6">
        <v>0</v>
      </c>
      <c r="M31" s="6">
        <v>20.2</v>
      </c>
      <c r="N31" s="6">
        <v>0.3</v>
      </c>
      <c r="O31" s="6">
        <v>0.3</v>
      </c>
      <c r="P31" s="6">
        <v>0</v>
      </c>
      <c r="Q31" s="6">
        <v>0</v>
      </c>
      <c r="R31" s="6">
        <v>0</v>
      </c>
      <c r="S31" s="6">
        <v>26425</v>
      </c>
      <c r="U31" s="6">
        <v>27186.213991769549</v>
      </c>
      <c r="V31" s="6">
        <v>26425</v>
      </c>
      <c r="W31" s="6">
        <v>27186.213991769549</v>
      </c>
      <c r="X31" s="6" t="s">
        <v>5</v>
      </c>
      <c r="AA31" s="6">
        <v>0</v>
      </c>
      <c r="AB31" s="6">
        <v>4</v>
      </c>
      <c r="AC31" s="6">
        <v>5</v>
      </c>
      <c r="AD31" s="6">
        <v>9</v>
      </c>
      <c r="AE31" s="6">
        <f t="shared" si="2"/>
        <v>448</v>
      </c>
      <c r="AF31" s="6">
        <f t="shared" si="3"/>
        <v>1161</v>
      </c>
      <c r="AG31" s="6">
        <v>1350.74179</v>
      </c>
      <c r="AH31" s="6">
        <v>1235.08</v>
      </c>
    </row>
    <row r="32" spans="1:34" x14ac:dyDescent="0.2">
      <c r="A32" s="6">
        <v>31</v>
      </c>
      <c r="B32" s="6">
        <v>1337</v>
      </c>
      <c r="C32" s="6" t="s">
        <v>14</v>
      </c>
      <c r="D32" s="6">
        <v>539943</v>
      </c>
      <c r="E32" s="6">
        <v>0</v>
      </c>
      <c r="F32" s="6">
        <v>570</v>
      </c>
      <c r="G32" s="6">
        <v>570</v>
      </c>
      <c r="H32" s="6">
        <v>46581</v>
      </c>
      <c r="I32" s="6">
        <v>46581</v>
      </c>
      <c r="J32" s="6">
        <v>0</v>
      </c>
      <c r="K32" s="6">
        <v>10.6</v>
      </c>
      <c r="L32" s="6">
        <v>0</v>
      </c>
      <c r="M32" s="6">
        <v>10.6</v>
      </c>
      <c r="N32" s="6">
        <v>0.09</v>
      </c>
      <c r="O32" s="6">
        <v>0.09</v>
      </c>
      <c r="P32" s="6">
        <v>0</v>
      </c>
      <c r="Q32" s="6">
        <v>0</v>
      </c>
      <c r="R32" s="6">
        <v>0</v>
      </c>
      <c r="S32" s="6">
        <v>194348</v>
      </c>
      <c r="U32" s="6">
        <v>28413.450292397658</v>
      </c>
      <c r="V32" s="6">
        <v>194348</v>
      </c>
      <c r="W32" s="6">
        <v>28413.450292397658</v>
      </c>
      <c r="X32" s="6" t="s">
        <v>4</v>
      </c>
      <c r="AA32" s="6">
        <v>5</v>
      </c>
      <c r="AB32" s="6">
        <v>22</v>
      </c>
      <c r="AC32" s="6">
        <v>0</v>
      </c>
      <c r="AD32" s="6">
        <v>22</v>
      </c>
      <c r="AE32" s="6">
        <f t="shared" si="2"/>
        <v>91</v>
      </c>
      <c r="AF32" s="6">
        <f t="shared" si="3"/>
        <v>235</v>
      </c>
      <c r="AG32" s="6">
        <v>2739.2878420000002</v>
      </c>
      <c r="AH32" s="6">
        <v>1636.58</v>
      </c>
    </row>
    <row r="33" spans="1:34" x14ac:dyDescent="0.2">
      <c r="A33" s="6">
        <v>32</v>
      </c>
      <c r="B33" s="6">
        <v>1411</v>
      </c>
      <c r="C33" s="6" t="s">
        <v>11</v>
      </c>
      <c r="D33" s="6">
        <v>228592</v>
      </c>
      <c r="E33" s="6">
        <v>561</v>
      </c>
      <c r="F33" s="6">
        <v>88</v>
      </c>
      <c r="G33" s="6">
        <v>649</v>
      </c>
      <c r="H33" s="6">
        <v>28328</v>
      </c>
      <c r="I33" s="6">
        <v>126</v>
      </c>
      <c r="J33" s="6">
        <v>28202</v>
      </c>
      <c r="K33" s="6">
        <v>3.8</v>
      </c>
      <c r="L33" s="6">
        <v>24.5</v>
      </c>
      <c r="M33" s="6">
        <v>28.4</v>
      </c>
      <c r="N33" s="6">
        <v>0.12</v>
      </c>
      <c r="O33" s="6">
        <v>0</v>
      </c>
      <c r="P33" s="6">
        <v>0.12</v>
      </c>
      <c r="Q33" s="6">
        <v>271</v>
      </c>
      <c r="R33" s="6">
        <v>96225</v>
      </c>
      <c r="S33" s="6">
        <v>27950</v>
      </c>
      <c r="T33" s="6">
        <v>29589.483394833947</v>
      </c>
      <c r="U33" s="6">
        <v>26467.803030303032</v>
      </c>
      <c r="V33" s="6">
        <v>124175</v>
      </c>
      <c r="W33" s="6">
        <v>28824.280408542247</v>
      </c>
      <c r="X33" s="6" t="s">
        <v>0</v>
      </c>
      <c r="Y33" s="6">
        <f t="shared" si="0"/>
        <v>0.56999999999999995</v>
      </c>
      <c r="Z33" s="6">
        <f t="shared" si="1"/>
        <v>0.04</v>
      </c>
      <c r="AA33" s="6">
        <v>9</v>
      </c>
      <c r="AB33" s="6">
        <v>28</v>
      </c>
      <c r="AC33" s="6">
        <v>3</v>
      </c>
      <c r="AD33" s="6">
        <v>31</v>
      </c>
      <c r="AE33" s="6">
        <f t="shared" si="2"/>
        <v>311</v>
      </c>
      <c r="AF33" s="6">
        <f t="shared" si="3"/>
        <v>804</v>
      </c>
      <c r="AG33" s="6">
        <v>2617.2435639999999</v>
      </c>
      <c r="AH33" s="6">
        <v>1837.52</v>
      </c>
    </row>
    <row r="34" spans="1:34" x14ac:dyDescent="0.2">
      <c r="A34" s="6">
        <v>33</v>
      </c>
      <c r="B34" s="6" t="s">
        <v>39</v>
      </c>
      <c r="C34" s="6" t="s">
        <v>18</v>
      </c>
      <c r="D34" s="6">
        <v>298790</v>
      </c>
      <c r="E34" s="6">
        <v>1711</v>
      </c>
      <c r="F34" s="6">
        <v>79</v>
      </c>
      <c r="G34" s="6">
        <v>1790</v>
      </c>
      <c r="H34" s="6">
        <v>83740</v>
      </c>
      <c r="I34" s="6">
        <v>10148</v>
      </c>
      <c r="J34" s="6">
        <v>73592</v>
      </c>
      <c r="K34" s="6">
        <v>2.6</v>
      </c>
      <c r="L34" s="6">
        <v>57.3</v>
      </c>
      <c r="M34" s="6">
        <v>59.9</v>
      </c>
      <c r="N34" s="6">
        <v>0.28000000000000003</v>
      </c>
      <c r="O34" s="6">
        <v>0.03</v>
      </c>
      <c r="P34" s="6">
        <v>0.25</v>
      </c>
      <c r="Q34" s="6">
        <v>691</v>
      </c>
      <c r="R34" s="6">
        <v>237640</v>
      </c>
      <c r="S34" s="6">
        <v>25773</v>
      </c>
      <c r="T34" s="6">
        <v>28658.948383984567</v>
      </c>
      <c r="U34" s="6">
        <v>27186.708860759496</v>
      </c>
      <c r="V34" s="6">
        <v>263413</v>
      </c>
      <c r="W34" s="6">
        <v>28507.900432900431</v>
      </c>
      <c r="X34" s="6" t="s">
        <v>0</v>
      </c>
      <c r="Y34" s="6">
        <f t="shared" si="0"/>
        <v>0.26</v>
      </c>
      <c r="Z34" s="6">
        <f t="shared" si="1"/>
        <v>0.53</v>
      </c>
      <c r="AA34" s="6">
        <v>4</v>
      </c>
      <c r="AB34" s="6">
        <v>5</v>
      </c>
      <c r="AC34" s="6">
        <v>2</v>
      </c>
      <c r="AD34" s="6">
        <v>7</v>
      </c>
      <c r="AE34" s="6">
        <f t="shared" si="2"/>
        <v>60</v>
      </c>
      <c r="AF34" s="6">
        <f t="shared" si="3"/>
        <v>156</v>
      </c>
      <c r="AG34" s="6">
        <v>4740.0952950000001</v>
      </c>
      <c r="AH34" s="6">
        <v>3092.29</v>
      </c>
    </row>
    <row r="35" spans="1:34" x14ac:dyDescent="0.2">
      <c r="A35" s="6">
        <v>34</v>
      </c>
      <c r="B35" s="6">
        <v>1511</v>
      </c>
      <c r="C35" s="6" t="s">
        <v>12</v>
      </c>
      <c r="D35" s="6">
        <v>181386</v>
      </c>
      <c r="E35" s="6">
        <v>685</v>
      </c>
      <c r="F35" s="6">
        <v>31</v>
      </c>
      <c r="G35" s="6">
        <v>716</v>
      </c>
      <c r="H35" s="6">
        <v>29655</v>
      </c>
      <c r="I35" s="6">
        <v>772</v>
      </c>
      <c r="J35" s="6">
        <v>28883</v>
      </c>
      <c r="K35" s="6">
        <v>1.7</v>
      </c>
      <c r="L35" s="6">
        <v>37.799999999999997</v>
      </c>
      <c r="M35" s="6">
        <v>39.5</v>
      </c>
      <c r="N35" s="6">
        <v>0.16</v>
      </c>
      <c r="O35" s="6">
        <v>0</v>
      </c>
      <c r="P35" s="6">
        <v>0.16</v>
      </c>
      <c r="Q35" s="6">
        <v>374</v>
      </c>
      <c r="R35" s="6">
        <v>130761</v>
      </c>
      <c r="S35" s="6">
        <v>9285</v>
      </c>
      <c r="T35" s="6">
        <v>29135.695187165777</v>
      </c>
      <c r="U35" s="6">
        <v>24959.677419354837</v>
      </c>
      <c r="V35" s="6">
        <v>140046</v>
      </c>
      <c r="W35" s="6">
        <v>28816.04938271605</v>
      </c>
      <c r="X35" s="6" t="s">
        <v>0</v>
      </c>
      <c r="Y35" s="6">
        <f t="shared" si="0"/>
        <v>0.26</v>
      </c>
      <c r="Z35" s="6">
        <f t="shared" si="1"/>
        <v>0.17</v>
      </c>
      <c r="AA35" s="6">
        <v>6</v>
      </c>
      <c r="AB35" s="6">
        <v>14</v>
      </c>
      <c r="AC35" s="6">
        <v>2</v>
      </c>
      <c r="AD35" s="6">
        <v>16</v>
      </c>
      <c r="AE35" s="6">
        <f t="shared" si="2"/>
        <v>209</v>
      </c>
      <c r="AF35" s="6">
        <f t="shared" si="3"/>
        <v>543</v>
      </c>
      <c r="AG35" s="6">
        <v>4575.9016730000003</v>
      </c>
      <c r="AH35" s="6">
        <v>3464.13</v>
      </c>
    </row>
    <row r="36" spans="1:34" x14ac:dyDescent="0.2">
      <c r="A36" s="6">
        <v>35</v>
      </c>
      <c r="B36" s="6" t="s">
        <v>40</v>
      </c>
      <c r="C36" s="6" t="s">
        <v>11</v>
      </c>
      <c r="D36" s="6">
        <v>144522</v>
      </c>
      <c r="E36" s="6">
        <v>160</v>
      </c>
      <c r="F36" s="6">
        <v>16</v>
      </c>
      <c r="G36" s="6">
        <v>176</v>
      </c>
      <c r="H36" s="6">
        <v>7238</v>
      </c>
      <c r="I36" s="6">
        <v>0</v>
      </c>
      <c r="J36" s="6">
        <v>7238</v>
      </c>
      <c r="K36" s="6">
        <v>1.1000000000000001</v>
      </c>
      <c r="L36" s="6">
        <v>11.1</v>
      </c>
      <c r="M36" s="6">
        <v>12.2</v>
      </c>
      <c r="N36" s="6">
        <v>0.05</v>
      </c>
      <c r="O36" s="6">
        <v>0</v>
      </c>
      <c r="P36" s="6">
        <v>0.05</v>
      </c>
      <c r="Q36" s="6">
        <v>79</v>
      </c>
      <c r="R36" s="6">
        <v>27358</v>
      </c>
      <c r="S36" s="6">
        <v>5210</v>
      </c>
      <c r="T36" s="6">
        <v>28858.64978902954</v>
      </c>
      <c r="U36" s="6">
        <v>27135.416666666668</v>
      </c>
      <c r="V36" s="6">
        <v>32568</v>
      </c>
      <c r="W36" s="6">
        <v>28568.421052631576</v>
      </c>
      <c r="X36" s="6" t="s">
        <v>0</v>
      </c>
      <c r="Y36" s="6">
        <f t="shared" si="0"/>
        <v>0.44</v>
      </c>
      <c r="AA36" s="6">
        <v>11</v>
      </c>
      <c r="AB36" s="6">
        <v>22</v>
      </c>
      <c r="AC36" s="6">
        <v>1</v>
      </c>
      <c r="AD36" s="6">
        <v>23</v>
      </c>
      <c r="AE36" s="6">
        <f t="shared" si="2"/>
        <v>394</v>
      </c>
      <c r="AF36" s="6">
        <f t="shared" si="3"/>
        <v>1021</v>
      </c>
      <c r="AG36" s="6">
        <v>2792.7998680000001</v>
      </c>
      <c r="AH36" s="6">
        <v>2208.46</v>
      </c>
    </row>
    <row r="37" spans="1:34" x14ac:dyDescent="0.2">
      <c r="A37" s="6">
        <v>36</v>
      </c>
      <c r="B37" s="6" t="s">
        <v>41</v>
      </c>
      <c r="C37" s="6" t="s">
        <v>17</v>
      </c>
      <c r="D37" s="6">
        <v>671141</v>
      </c>
      <c r="E37" s="6">
        <v>3114</v>
      </c>
      <c r="F37" s="6">
        <v>404</v>
      </c>
      <c r="G37" s="6">
        <v>3518</v>
      </c>
      <c r="H37" s="6">
        <v>122432</v>
      </c>
      <c r="I37" s="6">
        <v>12102</v>
      </c>
      <c r="J37" s="6">
        <v>110330</v>
      </c>
      <c r="K37" s="6">
        <v>6</v>
      </c>
      <c r="L37" s="6">
        <v>46.4</v>
      </c>
      <c r="M37" s="6">
        <v>52.4</v>
      </c>
      <c r="N37" s="6">
        <v>0.18</v>
      </c>
      <c r="O37" s="6">
        <v>0.02</v>
      </c>
      <c r="P37" s="6">
        <v>0.16</v>
      </c>
      <c r="Q37" s="6">
        <v>774</v>
      </c>
      <c r="R37" s="6">
        <v>245585</v>
      </c>
      <c r="S37" s="6">
        <v>123085</v>
      </c>
      <c r="T37" s="6">
        <v>26441.106804478895</v>
      </c>
      <c r="U37" s="6">
        <v>25388.820132013203</v>
      </c>
      <c r="V37" s="6">
        <v>368670</v>
      </c>
      <c r="W37" s="6">
        <v>26080.220713073002</v>
      </c>
      <c r="X37" s="6" t="s">
        <v>0</v>
      </c>
      <c r="Y37" s="6">
        <f t="shared" si="0"/>
        <v>0.51</v>
      </c>
      <c r="Z37" s="6">
        <f t="shared" si="1"/>
        <v>0.47</v>
      </c>
      <c r="AA37" s="6">
        <v>3</v>
      </c>
      <c r="AB37" s="6">
        <v>5</v>
      </c>
      <c r="AC37" s="6">
        <v>1</v>
      </c>
      <c r="AD37" s="6">
        <v>6</v>
      </c>
      <c r="AE37" s="6">
        <f t="shared" si="2"/>
        <v>22</v>
      </c>
      <c r="AF37" s="6">
        <f t="shared" si="3"/>
        <v>58</v>
      </c>
      <c r="AG37" s="6">
        <v>3487.6009469999999</v>
      </c>
      <c r="AH37" s="6">
        <v>2694.62</v>
      </c>
    </row>
    <row r="38" spans="1:34" x14ac:dyDescent="0.2">
      <c r="A38" s="6">
        <v>37</v>
      </c>
      <c r="B38" s="6" t="s">
        <v>42</v>
      </c>
      <c r="C38" s="6" t="s">
        <v>18</v>
      </c>
      <c r="D38" s="6">
        <v>305903</v>
      </c>
      <c r="E38" s="6">
        <v>1684</v>
      </c>
      <c r="F38" s="6">
        <v>24</v>
      </c>
      <c r="G38" s="6">
        <v>1708</v>
      </c>
      <c r="H38" s="6">
        <v>57287</v>
      </c>
      <c r="I38" s="6">
        <v>12</v>
      </c>
      <c r="J38" s="6">
        <v>57275</v>
      </c>
      <c r="K38" s="6">
        <v>0.8</v>
      </c>
      <c r="L38" s="6">
        <v>55.1</v>
      </c>
      <c r="M38" s="6">
        <v>55.8</v>
      </c>
      <c r="N38" s="6">
        <v>0.19</v>
      </c>
      <c r="O38" s="6">
        <v>0</v>
      </c>
      <c r="P38" s="6">
        <v>0.19</v>
      </c>
      <c r="Q38" s="6">
        <v>413</v>
      </c>
      <c r="R38" s="6">
        <v>131115</v>
      </c>
      <c r="S38" s="6">
        <v>5652</v>
      </c>
      <c r="T38" s="6">
        <v>26455.811138014527</v>
      </c>
      <c r="U38" s="6">
        <v>19625</v>
      </c>
      <c r="V38" s="6">
        <v>136767</v>
      </c>
      <c r="W38" s="6">
        <v>26080.663615560639</v>
      </c>
      <c r="X38" s="6" t="s">
        <v>0</v>
      </c>
      <c r="Y38" s="6">
        <f t="shared" si="0"/>
        <v>0.11</v>
      </c>
      <c r="Z38" s="6">
        <f t="shared" si="1"/>
        <v>0</v>
      </c>
      <c r="AA38" s="6">
        <v>1</v>
      </c>
      <c r="AB38" s="6">
        <v>3</v>
      </c>
      <c r="AC38" s="6">
        <v>0</v>
      </c>
      <c r="AD38" s="6">
        <v>3</v>
      </c>
      <c r="AE38" s="6">
        <f t="shared" si="2"/>
        <v>23</v>
      </c>
      <c r="AF38" s="6">
        <f t="shared" si="3"/>
        <v>59</v>
      </c>
      <c r="AG38" s="6">
        <v>3979.6193680000001</v>
      </c>
      <c r="AH38" s="6">
        <v>3168.9</v>
      </c>
    </row>
    <row r="39" spans="1:34" x14ac:dyDescent="0.2">
      <c r="A39" s="6">
        <v>38</v>
      </c>
      <c r="B39" s="6" t="s">
        <v>43</v>
      </c>
      <c r="C39" s="6" t="s">
        <v>19</v>
      </c>
      <c r="D39" s="6">
        <v>552693</v>
      </c>
      <c r="E39" s="6">
        <v>870</v>
      </c>
      <c r="F39" s="6">
        <v>1529</v>
      </c>
      <c r="G39" s="6">
        <v>2399</v>
      </c>
      <c r="H39" s="6">
        <v>48967</v>
      </c>
      <c r="I39" s="6">
        <v>16765</v>
      </c>
      <c r="J39" s="6">
        <v>32202</v>
      </c>
      <c r="K39" s="6">
        <v>27.7</v>
      </c>
      <c r="L39" s="6">
        <v>15.7</v>
      </c>
      <c r="M39" s="6">
        <v>43.4</v>
      </c>
      <c r="N39" s="6">
        <v>0.09</v>
      </c>
      <c r="O39" s="6">
        <v>0.03</v>
      </c>
      <c r="P39" s="6">
        <v>0.06</v>
      </c>
      <c r="Q39" s="6">
        <v>319</v>
      </c>
      <c r="R39" s="6">
        <v>102626</v>
      </c>
      <c r="S39" s="6">
        <v>431447</v>
      </c>
      <c r="T39" s="6">
        <v>26809.299895506792</v>
      </c>
      <c r="U39" s="6">
        <v>23514.660998473948</v>
      </c>
      <c r="V39" s="6">
        <v>534073</v>
      </c>
      <c r="W39" s="6">
        <v>24083.378427128428</v>
      </c>
      <c r="X39" s="6" t="s">
        <v>3</v>
      </c>
      <c r="Y39" s="6">
        <f t="shared" si="0"/>
        <v>0.94</v>
      </c>
      <c r="Z39" s="6">
        <f t="shared" si="1"/>
        <v>0.93</v>
      </c>
      <c r="AA39" s="6">
        <v>17</v>
      </c>
      <c r="AB39" s="6">
        <v>26</v>
      </c>
      <c r="AC39" s="6">
        <v>2</v>
      </c>
      <c r="AD39" s="6">
        <v>28</v>
      </c>
      <c r="AE39" s="6">
        <f t="shared" si="2"/>
        <v>132</v>
      </c>
      <c r="AF39" s="6">
        <f t="shared" si="3"/>
        <v>342</v>
      </c>
      <c r="AG39" s="6">
        <v>4104.580148</v>
      </c>
      <c r="AH39" s="6">
        <v>3301.77</v>
      </c>
    </row>
    <row r="40" spans="1:34" x14ac:dyDescent="0.2">
      <c r="A40" s="6">
        <v>39</v>
      </c>
      <c r="B40" s="6" t="s">
        <v>44</v>
      </c>
      <c r="C40" s="6" t="s">
        <v>20</v>
      </c>
      <c r="D40" s="6">
        <v>137205</v>
      </c>
      <c r="E40" s="6">
        <v>650</v>
      </c>
      <c r="F40" s="6">
        <v>48</v>
      </c>
      <c r="G40" s="6">
        <v>698</v>
      </c>
      <c r="H40" s="6">
        <v>25440</v>
      </c>
      <c r="I40" s="6">
        <v>544</v>
      </c>
      <c r="J40" s="6">
        <v>24896</v>
      </c>
      <c r="K40" s="6">
        <v>3.5</v>
      </c>
      <c r="L40" s="6">
        <v>47.4</v>
      </c>
      <c r="M40" s="6">
        <v>50.9</v>
      </c>
      <c r="N40" s="6">
        <v>0.19</v>
      </c>
      <c r="O40" s="6">
        <v>0</v>
      </c>
      <c r="P40" s="6">
        <v>0.18</v>
      </c>
      <c r="Q40" s="6">
        <v>238</v>
      </c>
      <c r="R40" s="6">
        <v>76467</v>
      </c>
      <c r="S40" s="6">
        <v>14850</v>
      </c>
      <c r="T40" s="6">
        <v>26774.159663865546</v>
      </c>
      <c r="U40" s="6">
        <v>25781.25</v>
      </c>
      <c r="V40" s="6">
        <v>91317</v>
      </c>
      <c r="W40" s="6">
        <v>26607.517482517484</v>
      </c>
      <c r="X40" s="6" t="s">
        <v>0</v>
      </c>
      <c r="Y40" s="6">
        <f t="shared" si="0"/>
        <v>0.36</v>
      </c>
      <c r="Z40" s="6">
        <f t="shared" si="1"/>
        <v>0.15</v>
      </c>
      <c r="AA40" s="6">
        <v>3</v>
      </c>
      <c r="AB40" s="6">
        <v>2</v>
      </c>
      <c r="AC40" s="6">
        <v>0</v>
      </c>
      <c r="AD40" s="6">
        <v>2</v>
      </c>
      <c r="AE40" s="6">
        <f t="shared" si="2"/>
        <v>51</v>
      </c>
      <c r="AF40" s="6">
        <f t="shared" si="3"/>
        <v>132</v>
      </c>
      <c r="AG40" s="6">
        <v>4093.5989890000001</v>
      </c>
      <c r="AH40" s="6">
        <v>3144.23</v>
      </c>
    </row>
    <row r="41" spans="1:34" x14ac:dyDescent="0.2">
      <c r="A41" s="6">
        <v>40</v>
      </c>
      <c r="B41" s="6">
        <v>1617</v>
      </c>
      <c r="C41" s="6" t="s">
        <v>20</v>
      </c>
      <c r="D41" s="6">
        <v>198544</v>
      </c>
      <c r="E41" s="6">
        <v>488</v>
      </c>
      <c r="F41" s="6">
        <v>3</v>
      </c>
      <c r="G41" s="6">
        <v>491</v>
      </c>
      <c r="H41" s="6">
        <v>13755</v>
      </c>
      <c r="I41" s="6">
        <v>0</v>
      </c>
      <c r="J41" s="6">
        <v>13755</v>
      </c>
      <c r="K41" s="6">
        <v>0.2</v>
      </c>
      <c r="L41" s="6">
        <v>24.6</v>
      </c>
      <c r="M41" s="6">
        <v>24.7</v>
      </c>
      <c r="N41" s="6">
        <v>7.0000000000000007E-2</v>
      </c>
      <c r="O41" s="6">
        <v>0</v>
      </c>
      <c r="P41" s="6">
        <v>7.0000000000000007E-2</v>
      </c>
      <c r="Q41" s="6">
        <v>93</v>
      </c>
      <c r="R41" s="6">
        <v>28773</v>
      </c>
      <c r="S41" s="6">
        <v>0</v>
      </c>
      <c r="T41" s="6">
        <v>25782.258064516129</v>
      </c>
      <c r="U41" s="6">
        <v>0</v>
      </c>
      <c r="V41" s="6">
        <v>28773</v>
      </c>
      <c r="W41" s="6">
        <v>24976.5625</v>
      </c>
      <c r="X41" s="6" t="s">
        <v>0</v>
      </c>
      <c r="Y41" s="6">
        <f t="shared" si="0"/>
        <v>0.05</v>
      </c>
      <c r="AA41" s="6">
        <v>9</v>
      </c>
      <c r="AB41" s="6">
        <v>4</v>
      </c>
      <c r="AC41" s="6">
        <v>5</v>
      </c>
      <c r="AD41" s="6">
        <v>9</v>
      </c>
      <c r="AE41" s="6">
        <f t="shared" si="2"/>
        <v>136</v>
      </c>
      <c r="AF41" s="6">
        <f t="shared" si="3"/>
        <v>352</v>
      </c>
      <c r="AG41" s="6">
        <v>4408.7366140000004</v>
      </c>
      <c r="AH41" s="6">
        <v>3616.28</v>
      </c>
    </row>
    <row r="42" spans="1:34" x14ac:dyDescent="0.2">
      <c r="A42" s="6">
        <v>41</v>
      </c>
      <c r="B42" s="6" t="s">
        <v>45</v>
      </c>
      <c r="C42" s="6" t="s">
        <v>13</v>
      </c>
      <c r="D42" s="6">
        <v>401460</v>
      </c>
      <c r="E42" s="6">
        <v>631</v>
      </c>
      <c r="F42" s="6">
        <v>18</v>
      </c>
      <c r="G42" s="6">
        <v>649</v>
      </c>
      <c r="H42" s="6">
        <v>32879</v>
      </c>
      <c r="I42" s="6">
        <v>195</v>
      </c>
      <c r="J42" s="6">
        <v>32684</v>
      </c>
      <c r="K42" s="6">
        <v>0.4</v>
      </c>
      <c r="L42" s="6">
        <v>15.7</v>
      </c>
      <c r="M42" s="6">
        <v>16.2</v>
      </c>
      <c r="N42" s="6">
        <v>0.08</v>
      </c>
      <c r="O42" s="6">
        <v>0</v>
      </c>
      <c r="P42" s="6">
        <v>0.08</v>
      </c>
      <c r="Q42" s="6">
        <v>318</v>
      </c>
      <c r="R42" s="6">
        <v>101494</v>
      </c>
      <c r="S42" s="6">
        <v>4626</v>
      </c>
      <c r="T42" s="6">
        <v>26596.960167714882</v>
      </c>
      <c r="U42" s="6">
        <v>21416.666666666668</v>
      </c>
      <c r="V42" s="6">
        <v>106120</v>
      </c>
      <c r="W42" s="6">
        <v>26319.444444444442</v>
      </c>
      <c r="X42" s="6" t="s">
        <v>0</v>
      </c>
      <c r="Y42" s="6">
        <f t="shared" si="0"/>
        <v>0.18</v>
      </c>
      <c r="Z42" s="6">
        <f t="shared" si="1"/>
        <v>0.05</v>
      </c>
      <c r="AA42" s="6">
        <v>13</v>
      </c>
      <c r="AB42" s="6">
        <v>10</v>
      </c>
      <c r="AC42" s="6">
        <v>4</v>
      </c>
      <c r="AD42" s="6">
        <v>14</v>
      </c>
      <c r="AE42" s="6">
        <f t="shared" si="2"/>
        <v>102</v>
      </c>
      <c r="AF42" s="6">
        <f t="shared" si="3"/>
        <v>265</v>
      </c>
      <c r="AG42" s="6">
        <v>5254.9431670000004</v>
      </c>
      <c r="AH42" s="6">
        <v>4250.46</v>
      </c>
    </row>
    <row r="43" spans="1:34" x14ac:dyDescent="0.2">
      <c r="A43" s="6">
        <v>42</v>
      </c>
      <c r="B43" s="6">
        <v>1622</v>
      </c>
      <c r="C43" s="6" t="s">
        <v>13</v>
      </c>
      <c r="D43" s="6">
        <v>324336</v>
      </c>
      <c r="E43" s="6">
        <v>553</v>
      </c>
      <c r="F43" s="6">
        <v>25</v>
      </c>
      <c r="G43" s="6">
        <v>578</v>
      </c>
      <c r="H43" s="6">
        <v>27379</v>
      </c>
      <c r="I43" s="6">
        <v>0</v>
      </c>
      <c r="J43" s="6">
        <v>27379</v>
      </c>
      <c r="K43" s="6">
        <v>0.8</v>
      </c>
      <c r="L43" s="6">
        <v>17.100000000000001</v>
      </c>
      <c r="M43" s="6">
        <v>17.8</v>
      </c>
      <c r="N43" s="6">
        <v>0.08</v>
      </c>
      <c r="O43" s="6">
        <v>0</v>
      </c>
      <c r="P43" s="6">
        <v>0.08</v>
      </c>
      <c r="Q43" s="6">
        <v>300</v>
      </c>
      <c r="R43" s="6">
        <v>107205</v>
      </c>
      <c r="S43" s="6">
        <v>6346</v>
      </c>
      <c r="T43" s="6">
        <v>29779.166666666668</v>
      </c>
      <c r="U43" s="6">
        <v>21153.333333333332</v>
      </c>
      <c r="V43" s="6">
        <v>113551</v>
      </c>
      <c r="W43" s="6">
        <v>29115.641025641024</v>
      </c>
      <c r="X43" s="6" t="s">
        <v>0</v>
      </c>
      <c r="Y43" s="6">
        <f t="shared" si="0"/>
        <v>0.26</v>
      </c>
      <c r="AA43" s="6">
        <v>11</v>
      </c>
      <c r="AB43" s="6">
        <v>10</v>
      </c>
      <c r="AC43" s="6">
        <v>0</v>
      </c>
      <c r="AD43" s="6">
        <v>10</v>
      </c>
      <c r="AE43" s="6">
        <f t="shared" si="2"/>
        <v>96</v>
      </c>
      <c r="AF43" s="6">
        <f t="shared" si="3"/>
        <v>248</v>
      </c>
      <c r="AG43" s="6">
        <v>4833.5591530000002</v>
      </c>
      <c r="AH43" s="6">
        <v>3819.12</v>
      </c>
    </row>
    <row r="44" spans="1:34" x14ac:dyDescent="0.2">
      <c r="A44" s="6">
        <v>43</v>
      </c>
      <c r="B44" s="6" t="s">
        <v>46</v>
      </c>
      <c r="C44" s="6" t="s">
        <v>11</v>
      </c>
      <c r="D44" s="6">
        <v>1049510</v>
      </c>
      <c r="E44" s="6">
        <v>781</v>
      </c>
      <c r="F44" s="6">
        <v>67</v>
      </c>
      <c r="G44" s="6">
        <v>848</v>
      </c>
      <c r="H44" s="6">
        <v>35626</v>
      </c>
      <c r="I44" s="6">
        <v>721</v>
      </c>
      <c r="J44" s="6">
        <v>34905</v>
      </c>
      <c r="K44" s="6">
        <v>0.6</v>
      </c>
      <c r="L44" s="6">
        <v>7.4</v>
      </c>
      <c r="M44" s="6">
        <v>8.1</v>
      </c>
      <c r="N44" s="6">
        <v>0.03</v>
      </c>
      <c r="O44" s="6">
        <v>0</v>
      </c>
      <c r="P44" s="6">
        <v>0.03</v>
      </c>
      <c r="Q44" s="6">
        <v>376</v>
      </c>
      <c r="R44" s="6">
        <v>126209</v>
      </c>
      <c r="S44" s="6">
        <v>18904</v>
      </c>
      <c r="T44" s="6">
        <v>27971.852836879432</v>
      </c>
      <c r="U44" s="6">
        <v>23512.437810945274</v>
      </c>
      <c r="V44" s="6">
        <v>145113</v>
      </c>
      <c r="W44" s="6">
        <v>27297.40406320542</v>
      </c>
      <c r="X44" s="6" t="s">
        <v>0</v>
      </c>
      <c r="Y44" s="6">
        <f t="shared" si="0"/>
        <v>0.4</v>
      </c>
      <c r="Z44" s="6">
        <f t="shared" si="1"/>
        <v>0.14000000000000001</v>
      </c>
      <c r="AA44" s="6">
        <v>16</v>
      </c>
      <c r="AB44" s="6">
        <v>48</v>
      </c>
      <c r="AC44" s="6">
        <v>11</v>
      </c>
      <c r="AD44" s="6">
        <v>59</v>
      </c>
      <c r="AE44" s="6">
        <f t="shared" si="2"/>
        <v>128</v>
      </c>
      <c r="AF44" s="6">
        <f t="shared" si="3"/>
        <v>331</v>
      </c>
      <c r="AG44" s="6">
        <v>4866.2265530000004</v>
      </c>
      <c r="AH44" s="6">
        <v>3877.91</v>
      </c>
    </row>
    <row r="45" spans="1:34" x14ac:dyDescent="0.2">
      <c r="A45" s="6">
        <v>44</v>
      </c>
      <c r="B45" s="6" t="s">
        <v>47</v>
      </c>
      <c r="C45" s="6" t="s">
        <v>13</v>
      </c>
      <c r="D45" s="6">
        <v>556522</v>
      </c>
      <c r="E45" s="6">
        <v>1059</v>
      </c>
      <c r="F45" s="6">
        <v>172</v>
      </c>
      <c r="G45" s="6">
        <v>1231</v>
      </c>
      <c r="H45" s="6">
        <v>48466</v>
      </c>
      <c r="I45" s="6">
        <v>2627</v>
      </c>
      <c r="J45" s="6">
        <v>45839</v>
      </c>
      <c r="K45" s="6">
        <v>3.1</v>
      </c>
      <c r="L45" s="6">
        <v>19</v>
      </c>
      <c r="M45" s="6">
        <v>22.1</v>
      </c>
      <c r="N45" s="6">
        <v>0.09</v>
      </c>
      <c r="O45" s="6">
        <v>0</v>
      </c>
      <c r="P45" s="6">
        <v>0.08</v>
      </c>
      <c r="Q45" s="6">
        <v>467</v>
      </c>
      <c r="R45" s="6">
        <v>162101</v>
      </c>
      <c r="S45" s="6">
        <v>66231</v>
      </c>
      <c r="T45" s="6">
        <v>28925.945753033546</v>
      </c>
      <c r="U45" s="6">
        <v>32088.662790697676</v>
      </c>
      <c r="V45" s="6">
        <v>228332</v>
      </c>
      <c r="W45" s="6">
        <v>29777.256129368805</v>
      </c>
      <c r="X45" s="6" t="s">
        <v>0</v>
      </c>
      <c r="Y45" s="6">
        <f t="shared" si="0"/>
        <v>0.57999999999999996</v>
      </c>
      <c r="Z45" s="6">
        <f t="shared" si="1"/>
        <v>0.3</v>
      </c>
      <c r="AA45" s="6">
        <v>5</v>
      </c>
      <c r="AB45" s="6">
        <v>32</v>
      </c>
      <c r="AC45" s="6">
        <v>3</v>
      </c>
      <c r="AD45" s="6">
        <v>35</v>
      </c>
      <c r="AE45" s="6">
        <f t="shared" si="2"/>
        <v>135</v>
      </c>
      <c r="AF45" s="6">
        <f t="shared" si="3"/>
        <v>349</v>
      </c>
      <c r="AG45" s="6">
        <v>6086.0210950000001</v>
      </c>
      <c r="AH45" s="6">
        <v>4703.7700000000004</v>
      </c>
    </row>
    <row r="46" spans="1:34" x14ac:dyDescent="0.2">
      <c r="A46" s="6">
        <v>45</v>
      </c>
      <c r="B46" s="6">
        <v>1720</v>
      </c>
      <c r="C46" s="6" t="s">
        <v>13</v>
      </c>
      <c r="D46" s="6">
        <v>402432</v>
      </c>
      <c r="E46" s="6">
        <v>631</v>
      </c>
      <c r="F46" s="6">
        <v>75</v>
      </c>
      <c r="G46" s="6">
        <v>706</v>
      </c>
      <c r="H46" s="6">
        <v>38222</v>
      </c>
      <c r="I46" s="6">
        <v>10356</v>
      </c>
      <c r="J46" s="6">
        <v>27866</v>
      </c>
      <c r="K46" s="6">
        <v>1.9</v>
      </c>
      <c r="L46" s="6">
        <v>15.7</v>
      </c>
      <c r="M46" s="6">
        <v>17.5</v>
      </c>
      <c r="N46" s="6">
        <v>0.09</v>
      </c>
      <c r="O46" s="6">
        <v>0.03</v>
      </c>
      <c r="P46" s="6">
        <v>7.0000000000000007E-2</v>
      </c>
      <c r="Q46" s="6">
        <v>278</v>
      </c>
      <c r="R46" s="6">
        <v>100744</v>
      </c>
      <c r="S46" s="6">
        <v>20677</v>
      </c>
      <c r="T46" s="6">
        <v>30199.04076738609</v>
      </c>
      <c r="U46" s="6">
        <v>22974.444444444445</v>
      </c>
      <c r="V46" s="6">
        <v>121421</v>
      </c>
      <c r="W46" s="6">
        <v>28664.06987724268</v>
      </c>
      <c r="X46" s="6" t="s">
        <v>0</v>
      </c>
      <c r="Y46" s="6">
        <f t="shared" si="0"/>
        <v>0.49</v>
      </c>
      <c r="Z46" s="6">
        <f t="shared" si="1"/>
        <v>0.84</v>
      </c>
      <c r="AA46" s="6">
        <v>7</v>
      </c>
      <c r="AB46" s="6">
        <v>29</v>
      </c>
      <c r="AC46" s="6">
        <v>3</v>
      </c>
      <c r="AD46" s="6">
        <v>32</v>
      </c>
      <c r="AE46" s="6">
        <f t="shared" si="2"/>
        <v>176</v>
      </c>
      <c r="AF46" s="6">
        <f t="shared" si="3"/>
        <v>457</v>
      </c>
      <c r="AG46" s="6">
        <v>6736.2668439999998</v>
      </c>
      <c r="AH46" s="6">
        <v>5288.11</v>
      </c>
    </row>
    <row r="47" spans="1:34" x14ac:dyDescent="0.2">
      <c r="A47" s="6">
        <v>46</v>
      </c>
      <c r="B47" s="6">
        <v>1721</v>
      </c>
      <c r="C47" s="6" t="s">
        <v>21</v>
      </c>
      <c r="D47" s="6">
        <v>145162</v>
      </c>
      <c r="E47" s="6">
        <v>358</v>
      </c>
      <c r="F47" s="6">
        <v>39</v>
      </c>
      <c r="G47" s="6">
        <v>397</v>
      </c>
      <c r="H47" s="6">
        <v>15789</v>
      </c>
      <c r="I47" s="6">
        <v>0</v>
      </c>
      <c r="J47" s="6">
        <v>15789</v>
      </c>
      <c r="K47" s="6">
        <v>2.7</v>
      </c>
      <c r="L47" s="6">
        <v>24.7</v>
      </c>
      <c r="M47" s="6">
        <v>27.3</v>
      </c>
      <c r="N47" s="6">
        <v>0.11</v>
      </c>
      <c r="O47" s="6">
        <v>0</v>
      </c>
      <c r="P47" s="6">
        <v>0.11</v>
      </c>
      <c r="Q47" s="6">
        <v>169</v>
      </c>
      <c r="R47" s="6">
        <v>59327</v>
      </c>
      <c r="S47" s="6">
        <v>9384</v>
      </c>
      <c r="T47" s="6">
        <v>29253.944773175543</v>
      </c>
      <c r="U47" s="6">
        <v>20051.282051282051</v>
      </c>
      <c r="V47" s="6">
        <v>68711</v>
      </c>
      <c r="W47" s="6">
        <v>27528.445512820512</v>
      </c>
      <c r="X47" s="6" t="s">
        <v>0</v>
      </c>
      <c r="Y47" s="6">
        <f t="shared" si="0"/>
        <v>0.46</v>
      </c>
      <c r="AA47" s="6">
        <v>0</v>
      </c>
      <c r="AB47" s="6">
        <v>12</v>
      </c>
      <c r="AC47" s="6">
        <v>0</v>
      </c>
      <c r="AD47" s="6">
        <v>12</v>
      </c>
      <c r="AE47" s="6">
        <f t="shared" si="2"/>
        <v>165</v>
      </c>
      <c r="AF47" s="6">
        <f t="shared" si="3"/>
        <v>428</v>
      </c>
      <c r="AG47" s="6">
        <v>6461.264647</v>
      </c>
      <c r="AH47" s="6">
        <v>5360.99</v>
      </c>
    </row>
    <row r="48" spans="1:34" x14ac:dyDescent="0.2">
      <c r="A48" s="6">
        <v>47</v>
      </c>
      <c r="B48" s="6">
        <v>1722</v>
      </c>
      <c r="C48" s="6" t="s">
        <v>13</v>
      </c>
      <c r="D48" s="6">
        <v>170710</v>
      </c>
      <c r="E48" s="6">
        <v>416</v>
      </c>
      <c r="F48" s="6">
        <v>15</v>
      </c>
      <c r="G48" s="6">
        <v>431</v>
      </c>
      <c r="H48" s="6">
        <v>16125</v>
      </c>
      <c r="I48" s="6">
        <v>0</v>
      </c>
      <c r="J48" s="6">
        <v>16125</v>
      </c>
      <c r="K48" s="6">
        <v>0.9</v>
      </c>
      <c r="L48" s="6">
        <v>24.4</v>
      </c>
      <c r="M48" s="6">
        <v>25.2</v>
      </c>
      <c r="N48" s="6">
        <v>0.09</v>
      </c>
      <c r="O48" s="6">
        <v>0</v>
      </c>
      <c r="P48" s="6">
        <v>0.09</v>
      </c>
      <c r="Q48" s="6">
        <v>192</v>
      </c>
      <c r="R48" s="6">
        <v>66977</v>
      </c>
      <c r="S48" s="6">
        <v>6170</v>
      </c>
      <c r="T48" s="6">
        <v>29069.878472222226</v>
      </c>
      <c r="U48" s="6">
        <v>34277.777777777781</v>
      </c>
      <c r="V48" s="6">
        <v>73147</v>
      </c>
      <c r="W48" s="6">
        <v>29447.262479871173</v>
      </c>
      <c r="X48" s="6" t="s">
        <v>0</v>
      </c>
      <c r="Y48" s="6">
        <f t="shared" si="0"/>
        <v>0.22</v>
      </c>
      <c r="AA48" s="6">
        <v>1</v>
      </c>
      <c r="AB48" s="6">
        <v>7</v>
      </c>
      <c r="AC48" s="6">
        <v>1</v>
      </c>
      <c r="AD48" s="6">
        <v>8</v>
      </c>
      <c r="AE48" s="6">
        <f t="shared" si="2"/>
        <v>100</v>
      </c>
      <c r="AF48" s="6">
        <f t="shared" si="3"/>
        <v>258</v>
      </c>
      <c r="AG48" s="6">
        <v>7490.4510810000002</v>
      </c>
      <c r="AH48" s="6">
        <v>5887.37</v>
      </c>
    </row>
    <row r="49" spans="1:34" x14ac:dyDescent="0.2">
      <c r="A49" s="6">
        <v>48</v>
      </c>
      <c r="B49" s="6" t="s">
        <v>48</v>
      </c>
      <c r="C49" s="6" t="s">
        <v>13</v>
      </c>
      <c r="D49" s="6">
        <v>427446</v>
      </c>
      <c r="E49" s="6">
        <v>807</v>
      </c>
      <c r="F49" s="6">
        <v>33</v>
      </c>
      <c r="G49" s="6">
        <v>840</v>
      </c>
      <c r="H49" s="6">
        <v>39824</v>
      </c>
      <c r="I49" s="6">
        <v>0</v>
      </c>
      <c r="J49" s="6">
        <v>39824</v>
      </c>
      <c r="K49" s="6">
        <v>0.8</v>
      </c>
      <c r="L49" s="6">
        <v>18.899999999999999</v>
      </c>
      <c r="M49" s="6">
        <v>19.7</v>
      </c>
      <c r="N49" s="6">
        <v>0.09</v>
      </c>
      <c r="O49" s="6">
        <v>0</v>
      </c>
      <c r="P49" s="6">
        <v>0.09</v>
      </c>
      <c r="Q49" s="6">
        <v>366</v>
      </c>
      <c r="R49" s="6">
        <v>123371</v>
      </c>
      <c r="S49" s="6">
        <v>9245</v>
      </c>
      <c r="T49" s="6">
        <v>28089.93624772313</v>
      </c>
      <c r="U49" s="6">
        <v>23345.959595959594</v>
      </c>
      <c r="V49" s="6">
        <v>132616</v>
      </c>
      <c r="W49" s="6">
        <v>27697.577276524644</v>
      </c>
      <c r="X49" s="6" t="s">
        <v>0</v>
      </c>
      <c r="Y49" s="6">
        <f t="shared" si="0"/>
        <v>0.24</v>
      </c>
      <c r="AA49" s="6">
        <v>17</v>
      </c>
      <c r="AB49" s="6">
        <v>20</v>
      </c>
      <c r="AC49" s="6">
        <v>1</v>
      </c>
      <c r="AD49" s="6">
        <v>21</v>
      </c>
      <c r="AE49" s="6">
        <f t="shared" si="2"/>
        <v>138</v>
      </c>
      <c r="AF49" s="6">
        <f t="shared" si="3"/>
        <v>357</v>
      </c>
      <c r="AG49" s="6">
        <v>7021.9958489999999</v>
      </c>
      <c r="AH49" s="6">
        <v>5441.65</v>
      </c>
    </row>
    <row r="50" spans="1:34" x14ac:dyDescent="0.2">
      <c r="A50" s="6">
        <v>49</v>
      </c>
      <c r="B50" s="6" t="s">
        <v>49</v>
      </c>
      <c r="C50" s="6" t="s">
        <v>13</v>
      </c>
      <c r="D50" s="6">
        <v>302257</v>
      </c>
      <c r="E50" s="6">
        <v>684</v>
      </c>
      <c r="F50" s="6">
        <v>46</v>
      </c>
      <c r="G50" s="6">
        <v>730</v>
      </c>
      <c r="H50" s="6">
        <v>31392</v>
      </c>
      <c r="I50" s="6">
        <v>0</v>
      </c>
      <c r="J50" s="6">
        <v>31392</v>
      </c>
      <c r="K50" s="6">
        <v>1.5</v>
      </c>
      <c r="L50" s="6">
        <v>22.6</v>
      </c>
      <c r="M50" s="6">
        <v>24.2</v>
      </c>
      <c r="N50" s="6">
        <v>0.1</v>
      </c>
      <c r="O50" s="6">
        <v>0</v>
      </c>
      <c r="P50" s="6">
        <v>0.1</v>
      </c>
      <c r="Q50" s="6">
        <v>339</v>
      </c>
      <c r="R50" s="6">
        <v>117817</v>
      </c>
      <c r="S50" s="6">
        <v>14060</v>
      </c>
      <c r="T50" s="6">
        <v>28961.897738446409</v>
      </c>
      <c r="U50" s="6">
        <v>25471.014492753624</v>
      </c>
      <c r="V50" s="6">
        <v>131877</v>
      </c>
      <c r="W50" s="6">
        <v>28544.805194805194</v>
      </c>
      <c r="X50" s="6" t="s">
        <v>0</v>
      </c>
      <c r="Y50" s="6">
        <f t="shared" si="0"/>
        <v>0.34</v>
      </c>
      <c r="AA50" s="6">
        <v>18</v>
      </c>
      <c r="AB50" s="6">
        <v>16</v>
      </c>
      <c r="AC50" s="6">
        <v>6</v>
      </c>
      <c r="AD50" s="6">
        <v>22</v>
      </c>
      <c r="AE50" s="6">
        <f t="shared" si="2"/>
        <v>205</v>
      </c>
      <c r="AF50" s="6">
        <f t="shared" si="3"/>
        <v>531</v>
      </c>
      <c r="AG50" s="6">
        <v>7387.0236619999996</v>
      </c>
      <c r="AH50" s="6">
        <v>4361.3999999999996</v>
      </c>
    </row>
    <row r="51" spans="1:34" x14ac:dyDescent="0.2">
      <c r="A51" s="6">
        <v>50</v>
      </c>
      <c r="B51" s="6">
        <v>1800</v>
      </c>
      <c r="C51" s="6" t="s">
        <v>22</v>
      </c>
      <c r="D51" s="6">
        <v>552806</v>
      </c>
      <c r="E51" s="6">
        <v>195</v>
      </c>
      <c r="F51" s="6">
        <v>197</v>
      </c>
      <c r="G51" s="6">
        <v>392</v>
      </c>
      <c r="H51" s="6">
        <v>12479</v>
      </c>
      <c r="I51" s="6">
        <v>3974</v>
      </c>
      <c r="J51" s="6">
        <v>8505</v>
      </c>
      <c r="K51" s="6">
        <v>3.6</v>
      </c>
      <c r="L51" s="6">
        <v>3.5</v>
      </c>
      <c r="M51" s="6">
        <v>7.1</v>
      </c>
      <c r="N51" s="6">
        <v>0.02</v>
      </c>
      <c r="O51" s="6">
        <v>0.01</v>
      </c>
      <c r="P51" s="6">
        <v>0.02</v>
      </c>
      <c r="Q51" s="6">
        <v>115</v>
      </c>
      <c r="R51" s="6">
        <v>39743</v>
      </c>
      <c r="S51" s="6">
        <v>59723</v>
      </c>
      <c r="T51" s="6">
        <v>28799.27536231884</v>
      </c>
      <c r="U51" s="6">
        <v>25263.536379018613</v>
      </c>
      <c r="V51" s="6">
        <v>99466</v>
      </c>
      <c r="W51" s="6">
        <v>26566.773504273504</v>
      </c>
      <c r="X51" s="6" t="s">
        <v>2</v>
      </c>
      <c r="Y51" s="6">
        <f t="shared" si="0"/>
        <v>1</v>
      </c>
      <c r="Z51" s="6">
        <f t="shared" si="1"/>
        <v>0.9</v>
      </c>
      <c r="AA51" s="6">
        <v>6</v>
      </c>
      <c r="AB51" s="6">
        <v>16</v>
      </c>
      <c r="AC51" s="6">
        <v>0</v>
      </c>
      <c r="AD51" s="6">
        <v>16</v>
      </c>
      <c r="AE51" s="6">
        <f t="shared" si="2"/>
        <v>69</v>
      </c>
      <c r="AF51" s="6">
        <f t="shared" si="3"/>
        <v>178</v>
      </c>
      <c r="AG51" s="6">
        <v>6967.5027749999999</v>
      </c>
      <c r="AH51" s="6">
        <v>5151.41</v>
      </c>
    </row>
    <row r="52" spans="1:34" x14ac:dyDescent="0.2">
      <c r="A52" s="6">
        <v>51</v>
      </c>
      <c r="B52" s="6">
        <v>1801</v>
      </c>
      <c r="C52" s="6" t="s">
        <v>11</v>
      </c>
      <c r="D52" s="6">
        <v>292391</v>
      </c>
      <c r="E52" s="6">
        <v>893</v>
      </c>
      <c r="F52" s="6">
        <v>51</v>
      </c>
      <c r="G52" s="6">
        <v>944</v>
      </c>
      <c r="H52" s="6">
        <v>41466</v>
      </c>
      <c r="I52" s="6">
        <v>1700</v>
      </c>
      <c r="J52" s="6">
        <v>39766</v>
      </c>
      <c r="K52" s="6">
        <v>1.7</v>
      </c>
      <c r="L52" s="6">
        <v>30.5</v>
      </c>
      <c r="M52" s="6">
        <v>32.299999999999997</v>
      </c>
      <c r="N52" s="6">
        <v>0.14000000000000001</v>
      </c>
      <c r="O52" s="6">
        <v>0.01</v>
      </c>
      <c r="P52" s="6">
        <v>0.14000000000000001</v>
      </c>
      <c r="Q52" s="6">
        <v>451</v>
      </c>
      <c r="R52" s="6">
        <v>161010</v>
      </c>
      <c r="S52" s="6">
        <v>15383</v>
      </c>
      <c r="T52" s="6">
        <v>29750.554323725053</v>
      </c>
      <c r="U52" s="6">
        <v>25135.620915032679</v>
      </c>
      <c r="V52" s="6">
        <v>176393</v>
      </c>
      <c r="W52" s="6">
        <v>29281.706507304119</v>
      </c>
      <c r="X52" s="6" t="s">
        <v>0</v>
      </c>
      <c r="Y52" s="6">
        <f t="shared" si="0"/>
        <v>0.3</v>
      </c>
      <c r="Z52" s="6">
        <f t="shared" si="1"/>
        <v>0.25</v>
      </c>
      <c r="AA52" s="6">
        <v>11</v>
      </c>
      <c r="AB52" s="6">
        <v>30</v>
      </c>
      <c r="AC52" s="6">
        <v>7</v>
      </c>
      <c r="AD52" s="6">
        <v>37</v>
      </c>
      <c r="AE52" s="6">
        <f t="shared" si="2"/>
        <v>291</v>
      </c>
      <c r="AF52" s="6">
        <f t="shared" si="3"/>
        <v>753</v>
      </c>
      <c r="AG52" s="6">
        <v>3727.6259140000002</v>
      </c>
      <c r="AH52" s="6">
        <v>2263.96</v>
      </c>
    </row>
    <row r="53" spans="1:34" x14ac:dyDescent="0.2">
      <c r="A53" s="6">
        <v>52</v>
      </c>
      <c r="B53" s="6">
        <v>1802</v>
      </c>
      <c r="C53" s="6" t="s">
        <v>12</v>
      </c>
      <c r="D53" s="6">
        <v>201026</v>
      </c>
      <c r="E53" s="6">
        <v>673</v>
      </c>
      <c r="F53" s="6">
        <v>77</v>
      </c>
      <c r="G53" s="6">
        <v>750</v>
      </c>
      <c r="H53" s="6">
        <v>36072</v>
      </c>
      <c r="I53" s="6">
        <v>5193</v>
      </c>
      <c r="J53" s="6">
        <v>30879</v>
      </c>
      <c r="K53" s="6">
        <v>3.8</v>
      </c>
      <c r="L53" s="6">
        <v>33.5</v>
      </c>
      <c r="M53" s="6">
        <v>37.299999999999997</v>
      </c>
      <c r="N53" s="6">
        <v>0.18</v>
      </c>
      <c r="O53" s="6">
        <v>0.03</v>
      </c>
      <c r="P53" s="6">
        <v>0.15</v>
      </c>
      <c r="Q53" s="6">
        <v>342</v>
      </c>
      <c r="R53" s="6">
        <v>117145</v>
      </c>
      <c r="S53" s="6">
        <v>25874</v>
      </c>
      <c r="T53" s="6">
        <v>28544.103313840154</v>
      </c>
      <c r="U53" s="6">
        <v>28002.164502164505</v>
      </c>
      <c r="V53" s="6">
        <v>143019</v>
      </c>
      <c r="W53" s="6">
        <v>28444.5107398568</v>
      </c>
      <c r="X53" s="6" t="s">
        <v>0</v>
      </c>
      <c r="Y53" s="6">
        <f t="shared" si="0"/>
        <v>0.48</v>
      </c>
      <c r="Z53" s="6">
        <f t="shared" si="1"/>
        <v>0.59</v>
      </c>
      <c r="AA53" s="6">
        <v>8</v>
      </c>
      <c r="AB53" s="6">
        <v>11</v>
      </c>
      <c r="AC53" s="6">
        <v>0</v>
      </c>
      <c r="AD53" s="6">
        <v>11</v>
      </c>
      <c r="AE53" s="6">
        <f t="shared" si="2"/>
        <v>149</v>
      </c>
      <c r="AF53" s="6">
        <f t="shared" si="3"/>
        <v>387</v>
      </c>
      <c r="AG53" s="6">
        <v>3338.8087529999998</v>
      </c>
      <c r="AH53" s="6">
        <v>1961.32</v>
      </c>
    </row>
    <row r="54" spans="1:34" x14ac:dyDescent="0.2">
      <c r="A54" s="6">
        <v>53</v>
      </c>
      <c r="B54" s="6" t="s">
        <v>50</v>
      </c>
      <c r="C54" s="6" t="s">
        <v>17</v>
      </c>
      <c r="D54" s="6">
        <v>524046</v>
      </c>
      <c r="E54" s="6">
        <v>3089</v>
      </c>
      <c r="F54" s="6">
        <v>257</v>
      </c>
      <c r="G54" s="6">
        <v>3346</v>
      </c>
      <c r="H54" s="6">
        <v>146901</v>
      </c>
      <c r="I54" s="6">
        <v>7969</v>
      </c>
      <c r="J54" s="6">
        <v>138932</v>
      </c>
      <c r="K54" s="6">
        <v>4.9000000000000004</v>
      </c>
      <c r="L54" s="6">
        <v>58.9</v>
      </c>
      <c r="M54" s="6">
        <v>63.8</v>
      </c>
      <c r="N54" s="6">
        <v>0.28000000000000003</v>
      </c>
      <c r="O54" s="6">
        <v>0.02</v>
      </c>
      <c r="P54" s="6">
        <v>0.27</v>
      </c>
      <c r="Q54" s="6">
        <v>1075</v>
      </c>
      <c r="R54" s="6">
        <v>360779</v>
      </c>
      <c r="S54" s="6">
        <v>81989</v>
      </c>
      <c r="T54" s="6">
        <v>27967.364341085271</v>
      </c>
      <c r="U54" s="6">
        <v>26585.278858625163</v>
      </c>
      <c r="V54" s="6">
        <v>442768</v>
      </c>
      <c r="W54" s="6">
        <v>27700.700700700705</v>
      </c>
      <c r="X54" s="6" t="s">
        <v>0</v>
      </c>
      <c r="Y54" s="6">
        <f t="shared" si="0"/>
        <v>0.39</v>
      </c>
      <c r="Z54" s="6">
        <f t="shared" si="1"/>
        <v>0.3</v>
      </c>
      <c r="AA54" s="6">
        <v>15</v>
      </c>
      <c r="AB54" s="6">
        <v>19</v>
      </c>
      <c r="AC54" s="6">
        <v>2</v>
      </c>
      <c r="AD54" s="6">
        <v>21</v>
      </c>
      <c r="AE54" s="6">
        <f t="shared" si="2"/>
        <v>109</v>
      </c>
      <c r="AF54" s="6">
        <f t="shared" si="3"/>
        <v>282</v>
      </c>
      <c r="AG54" s="6">
        <v>3637.6921320000001</v>
      </c>
      <c r="AH54" s="6">
        <v>2403.9</v>
      </c>
    </row>
    <row r="55" spans="1:34" x14ac:dyDescent="0.2">
      <c r="A55" s="6">
        <v>54</v>
      </c>
      <c r="B55" s="6">
        <v>1813</v>
      </c>
      <c r="C55" s="6" t="s">
        <v>21</v>
      </c>
      <c r="D55" s="6">
        <v>176248</v>
      </c>
      <c r="E55" s="6">
        <v>691</v>
      </c>
      <c r="F55" s="6">
        <v>29</v>
      </c>
      <c r="G55" s="6">
        <v>720</v>
      </c>
      <c r="H55" s="6">
        <v>28288</v>
      </c>
      <c r="I55" s="6">
        <v>2329</v>
      </c>
      <c r="J55" s="6">
        <v>25959</v>
      </c>
      <c r="K55" s="6">
        <v>1.6</v>
      </c>
      <c r="L55" s="6">
        <v>39.200000000000003</v>
      </c>
      <c r="M55" s="6">
        <v>40.9</v>
      </c>
      <c r="N55" s="6">
        <v>0.16</v>
      </c>
      <c r="O55" s="6">
        <v>0.01</v>
      </c>
      <c r="P55" s="6">
        <v>0.15</v>
      </c>
      <c r="Q55" s="6">
        <v>311</v>
      </c>
      <c r="R55" s="6">
        <v>106015</v>
      </c>
      <c r="S55" s="6">
        <v>8529</v>
      </c>
      <c r="T55" s="6">
        <v>28407.020364415861</v>
      </c>
      <c r="U55" s="6">
        <v>24508.620689655174</v>
      </c>
      <c r="V55" s="6">
        <v>114544</v>
      </c>
      <c r="W55" s="6">
        <v>28074.50980392157</v>
      </c>
      <c r="X55" s="6" t="s">
        <v>0</v>
      </c>
      <c r="Y55" s="6">
        <f t="shared" si="0"/>
        <v>0.24</v>
      </c>
      <c r="Z55" s="6">
        <f t="shared" si="1"/>
        <v>0.41</v>
      </c>
      <c r="AA55" s="6">
        <v>4</v>
      </c>
      <c r="AB55" s="6">
        <v>1</v>
      </c>
      <c r="AC55" s="6">
        <v>1</v>
      </c>
      <c r="AD55" s="6">
        <v>2</v>
      </c>
      <c r="AE55" s="6">
        <f t="shared" si="2"/>
        <v>45</v>
      </c>
      <c r="AF55" s="6">
        <f t="shared" si="3"/>
        <v>118</v>
      </c>
      <c r="AG55" s="6">
        <v>5895.5407080000004</v>
      </c>
      <c r="AH55" s="6">
        <v>4184.29</v>
      </c>
    </row>
    <row r="56" spans="1:34" x14ac:dyDescent="0.2">
      <c r="A56" s="6">
        <v>55</v>
      </c>
      <c r="B56" s="6">
        <v>1815</v>
      </c>
      <c r="C56" s="6" t="s">
        <v>18</v>
      </c>
      <c r="D56" s="6">
        <v>55258.5</v>
      </c>
      <c r="E56" s="6">
        <v>393</v>
      </c>
      <c r="F56" s="6">
        <v>12</v>
      </c>
      <c r="G56" s="6">
        <v>405</v>
      </c>
      <c r="H56" s="6">
        <v>19168</v>
      </c>
      <c r="I56" s="6">
        <v>1178</v>
      </c>
      <c r="J56" s="6">
        <v>17990</v>
      </c>
      <c r="K56" s="6">
        <v>2.2000000000000002</v>
      </c>
      <c r="L56" s="6">
        <v>71.099999999999994</v>
      </c>
      <c r="M56" s="6">
        <v>73.3</v>
      </c>
      <c r="N56" s="6">
        <v>0.35</v>
      </c>
      <c r="O56" s="6">
        <v>0.02</v>
      </c>
      <c r="P56" s="6">
        <v>0.33</v>
      </c>
      <c r="Q56" s="6">
        <v>113</v>
      </c>
      <c r="R56" s="6">
        <v>37125</v>
      </c>
      <c r="S56" s="6">
        <v>4648</v>
      </c>
      <c r="T56" s="6">
        <v>27378.318584070796</v>
      </c>
      <c r="U56" s="6">
        <v>32277.777777777777</v>
      </c>
      <c r="V56" s="6">
        <v>41773</v>
      </c>
      <c r="W56" s="6">
        <v>27848.666666666672</v>
      </c>
      <c r="X56" s="6" t="s">
        <v>0</v>
      </c>
      <c r="Y56" s="6">
        <f t="shared" si="0"/>
        <v>0.19</v>
      </c>
      <c r="Z56" s="6">
        <f t="shared" si="1"/>
        <v>0.33</v>
      </c>
      <c r="AA56" s="6">
        <v>0</v>
      </c>
      <c r="AB56" s="6">
        <v>1</v>
      </c>
      <c r="AC56" s="6">
        <v>0</v>
      </c>
      <c r="AD56" s="6">
        <v>1</v>
      </c>
      <c r="AE56" s="6">
        <f t="shared" si="2"/>
        <v>36</v>
      </c>
      <c r="AF56" s="6">
        <f t="shared" si="3"/>
        <v>94</v>
      </c>
      <c r="AG56" s="6">
        <v>3978.5920000000001</v>
      </c>
      <c r="AH56" s="6">
        <v>2910.05</v>
      </c>
    </row>
    <row r="57" spans="1:34" x14ac:dyDescent="0.2">
      <c r="A57" s="6">
        <v>56</v>
      </c>
      <c r="B57" s="6">
        <v>1000</v>
      </c>
      <c r="C57" s="6" t="s">
        <v>10</v>
      </c>
      <c r="D57" s="6">
        <v>148603</v>
      </c>
      <c r="E57" s="6">
        <v>431</v>
      </c>
      <c r="F57" s="6">
        <v>1678</v>
      </c>
      <c r="G57" s="6">
        <v>2109</v>
      </c>
      <c r="H57" s="6">
        <v>67539</v>
      </c>
      <c r="I57" s="6">
        <v>47059</v>
      </c>
      <c r="J57" s="6">
        <v>20480</v>
      </c>
      <c r="K57" s="6">
        <v>112.9</v>
      </c>
      <c r="L57" s="6">
        <v>29</v>
      </c>
      <c r="M57" s="6">
        <v>141.9</v>
      </c>
      <c r="N57" s="6">
        <v>0.45</v>
      </c>
      <c r="O57" s="6">
        <v>0.32</v>
      </c>
      <c r="P57" s="6">
        <v>0.14000000000000001</v>
      </c>
      <c r="Q57" s="6">
        <v>211</v>
      </c>
      <c r="R57" s="6">
        <v>71947</v>
      </c>
      <c r="S57" s="6">
        <v>574729</v>
      </c>
      <c r="T57" s="6">
        <v>28415.086887835703</v>
      </c>
      <c r="U57" s="6">
        <v>28542.361938816055</v>
      </c>
      <c r="V57" s="6">
        <v>646676</v>
      </c>
      <c r="W57" s="6">
        <v>28528.14540321158</v>
      </c>
      <c r="X57" s="6" t="s">
        <v>1</v>
      </c>
      <c r="Y57" s="6">
        <f t="shared" si="0"/>
        <v>0.73</v>
      </c>
      <c r="Z57" s="6">
        <f t="shared" si="1"/>
        <v>0.89</v>
      </c>
      <c r="AA57" s="6">
        <v>4</v>
      </c>
      <c r="AB57" s="6">
        <v>11</v>
      </c>
      <c r="AC57" s="6">
        <v>0</v>
      </c>
      <c r="AD57" s="6">
        <v>11</v>
      </c>
      <c r="AE57" s="6">
        <f t="shared" si="2"/>
        <v>175</v>
      </c>
      <c r="AF57" s="6">
        <f t="shared" si="3"/>
        <v>453</v>
      </c>
      <c r="AG57" s="6">
        <v>539.28094399999998</v>
      </c>
      <c r="AH57" s="6">
        <v>338.84699999999998</v>
      </c>
    </row>
    <row r="58" spans="1:34" x14ac:dyDescent="0.2">
      <c r="A58" s="6">
        <v>57</v>
      </c>
      <c r="B58" s="6">
        <v>1001</v>
      </c>
      <c r="C58" s="6" t="s">
        <v>10</v>
      </c>
      <c r="D58" s="6">
        <v>69508</v>
      </c>
      <c r="E58" s="6">
        <v>668</v>
      </c>
      <c r="F58" s="6">
        <v>768</v>
      </c>
      <c r="G58" s="6">
        <v>1436</v>
      </c>
      <c r="H58" s="6">
        <v>67814</v>
      </c>
      <c r="I58" s="6">
        <v>36789</v>
      </c>
      <c r="J58" s="6">
        <v>31025</v>
      </c>
      <c r="K58" s="6">
        <v>110.5</v>
      </c>
      <c r="L58" s="6">
        <v>96.1</v>
      </c>
      <c r="M58" s="6">
        <v>206.6</v>
      </c>
      <c r="N58" s="6">
        <v>0.98</v>
      </c>
      <c r="O58" s="6">
        <v>0.53</v>
      </c>
      <c r="P58" s="6">
        <v>0.45</v>
      </c>
      <c r="Q58" s="6">
        <v>380</v>
      </c>
      <c r="R58" s="6">
        <v>132597</v>
      </c>
      <c r="S58" s="6">
        <v>267142</v>
      </c>
      <c r="T58" s="6">
        <v>29078.28947368421</v>
      </c>
      <c r="U58" s="6">
        <v>28986.762152777774</v>
      </c>
      <c r="V58" s="6">
        <v>399739</v>
      </c>
      <c r="W58" s="6">
        <v>29017.058652729385</v>
      </c>
      <c r="X58" s="6" t="s">
        <v>1</v>
      </c>
      <c r="Y58" s="6">
        <f t="shared" si="0"/>
        <v>1</v>
      </c>
      <c r="Z58" s="6">
        <f t="shared" si="1"/>
        <v>0.99</v>
      </c>
      <c r="AA58" s="6">
        <v>0</v>
      </c>
      <c r="AB58" s="6">
        <v>9</v>
      </c>
      <c r="AC58" s="6">
        <v>3</v>
      </c>
      <c r="AD58" s="6">
        <v>12</v>
      </c>
      <c r="AE58" s="6">
        <f t="shared" si="2"/>
        <v>345</v>
      </c>
      <c r="AF58" s="6">
        <f t="shared" si="3"/>
        <v>894</v>
      </c>
      <c r="AG58" s="6">
        <v>355.94692400000002</v>
      </c>
      <c r="AH58" s="6">
        <v>238.24299999999999</v>
      </c>
    </row>
    <row r="59" spans="1:34" x14ac:dyDescent="0.2">
      <c r="A59" s="6">
        <v>58</v>
      </c>
      <c r="B59" s="6">
        <v>1003</v>
      </c>
      <c r="C59" s="6" t="s">
        <v>10</v>
      </c>
      <c r="D59" s="6">
        <v>88855.297000000006</v>
      </c>
      <c r="E59" s="6">
        <v>509</v>
      </c>
      <c r="F59" s="6">
        <v>1958</v>
      </c>
      <c r="G59" s="6">
        <v>2467</v>
      </c>
      <c r="H59" s="6">
        <v>146507</v>
      </c>
      <c r="I59" s="6">
        <v>119932</v>
      </c>
      <c r="J59" s="6">
        <v>26575</v>
      </c>
      <c r="K59" s="6">
        <v>220.4</v>
      </c>
      <c r="L59" s="6">
        <v>57.3</v>
      </c>
      <c r="M59" s="6">
        <v>277.60000000000002</v>
      </c>
      <c r="N59" s="6">
        <v>1.65</v>
      </c>
      <c r="O59" s="6">
        <v>1.35</v>
      </c>
      <c r="P59" s="6">
        <v>0.3</v>
      </c>
      <c r="Q59" s="6">
        <v>284</v>
      </c>
      <c r="R59" s="6">
        <v>97413</v>
      </c>
      <c r="S59" s="6">
        <v>695791</v>
      </c>
      <c r="T59" s="6">
        <v>28583.62676056338</v>
      </c>
      <c r="U59" s="6">
        <v>29613.168198842355</v>
      </c>
      <c r="V59" s="6">
        <v>793204</v>
      </c>
      <c r="W59" s="6">
        <v>29482.753493904253</v>
      </c>
      <c r="X59" s="6" t="s">
        <v>1</v>
      </c>
      <c r="Y59" s="6">
        <f t="shared" si="0"/>
        <v>0.73</v>
      </c>
      <c r="Z59" s="6">
        <f t="shared" si="1"/>
        <v>0.68</v>
      </c>
      <c r="AA59" s="6">
        <v>0</v>
      </c>
      <c r="AB59" s="6">
        <v>6</v>
      </c>
      <c r="AC59" s="6">
        <v>5</v>
      </c>
      <c r="AD59" s="6">
        <v>11</v>
      </c>
      <c r="AE59" s="6">
        <f t="shared" si="2"/>
        <v>248</v>
      </c>
      <c r="AF59" s="6">
        <f t="shared" si="3"/>
        <v>641</v>
      </c>
      <c r="AG59" s="6">
        <v>325.28568100000001</v>
      </c>
      <c r="AH59" s="6">
        <v>158.74299999999999</v>
      </c>
    </row>
    <row r="60" spans="1:34" x14ac:dyDescent="0.2">
      <c r="A60" s="6">
        <v>59</v>
      </c>
      <c r="B60" s="6" t="s">
        <v>51</v>
      </c>
      <c r="C60" s="6" t="s">
        <v>11</v>
      </c>
      <c r="D60" s="6">
        <v>499009</v>
      </c>
      <c r="E60" s="6">
        <v>1431</v>
      </c>
      <c r="F60" s="6">
        <v>211</v>
      </c>
      <c r="G60" s="6">
        <v>1642</v>
      </c>
      <c r="H60" s="6">
        <v>64265</v>
      </c>
      <c r="I60" s="6">
        <v>3166</v>
      </c>
      <c r="J60" s="6">
        <v>61099</v>
      </c>
      <c r="K60" s="6">
        <v>4.2</v>
      </c>
      <c r="L60" s="6">
        <v>28.7</v>
      </c>
      <c r="M60" s="6">
        <v>32.9</v>
      </c>
      <c r="N60" s="6">
        <v>0.13</v>
      </c>
      <c r="O60" s="6">
        <v>0.01</v>
      </c>
      <c r="P60" s="6">
        <v>0.12</v>
      </c>
      <c r="Q60" s="6">
        <v>760</v>
      </c>
      <c r="R60" s="6">
        <v>262614</v>
      </c>
      <c r="S60" s="6">
        <v>62254</v>
      </c>
      <c r="T60" s="6">
        <v>28795.394736842103</v>
      </c>
      <c r="U60" s="6">
        <v>24586.887835703001</v>
      </c>
      <c r="V60" s="6">
        <v>324868</v>
      </c>
      <c r="W60" s="6">
        <v>27880.878819086851</v>
      </c>
      <c r="X60" s="6" t="s">
        <v>0</v>
      </c>
      <c r="Y60" s="6">
        <f t="shared" si="0"/>
        <v>0.55000000000000004</v>
      </c>
      <c r="Z60" s="6">
        <f t="shared" si="1"/>
        <v>0.28000000000000003</v>
      </c>
      <c r="AA60" s="6">
        <v>10</v>
      </c>
      <c r="AB60" s="6">
        <v>38</v>
      </c>
      <c r="AC60" s="6">
        <v>15</v>
      </c>
      <c r="AD60" s="6">
        <v>53</v>
      </c>
      <c r="AE60" s="6">
        <f t="shared" si="2"/>
        <v>232</v>
      </c>
      <c r="AF60" s="6">
        <f t="shared" si="3"/>
        <v>602</v>
      </c>
      <c r="AG60" s="6">
        <v>2317.6576930000001</v>
      </c>
      <c r="AH60" s="6">
        <v>1809.03</v>
      </c>
    </row>
    <row r="61" spans="1:34" x14ac:dyDescent="0.2">
      <c r="A61" s="6">
        <v>60</v>
      </c>
      <c r="B61" s="6">
        <v>1142</v>
      </c>
      <c r="C61" s="6" t="s">
        <v>11</v>
      </c>
      <c r="D61" s="6">
        <v>164512</v>
      </c>
      <c r="E61" s="6">
        <v>269</v>
      </c>
      <c r="F61" s="6">
        <v>130</v>
      </c>
      <c r="G61" s="6">
        <v>399</v>
      </c>
      <c r="H61" s="6">
        <v>12115</v>
      </c>
      <c r="I61" s="6">
        <v>96</v>
      </c>
      <c r="J61" s="6">
        <v>12019</v>
      </c>
      <c r="K61" s="6">
        <v>7.9</v>
      </c>
      <c r="L61" s="6">
        <v>16.399999999999999</v>
      </c>
      <c r="M61" s="6">
        <v>24.3</v>
      </c>
      <c r="N61" s="6">
        <v>7.0000000000000007E-2</v>
      </c>
      <c r="O61" s="6">
        <v>0</v>
      </c>
      <c r="P61" s="6">
        <v>7.0000000000000007E-2</v>
      </c>
      <c r="Q61" s="6">
        <v>113</v>
      </c>
      <c r="R61" s="6">
        <v>37498</v>
      </c>
      <c r="S61" s="6">
        <v>41126</v>
      </c>
      <c r="T61" s="6">
        <v>27653.392330383482</v>
      </c>
      <c r="U61" s="6">
        <v>26362.820512820515</v>
      </c>
      <c r="V61" s="6">
        <v>78624</v>
      </c>
      <c r="W61" s="6">
        <v>26962.962962962964</v>
      </c>
      <c r="X61" s="6" t="s">
        <v>1</v>
      </c>
      <c r="Y61" s="6">
        <f t="shared" si="0"/>
        <v>0.91</v>
      </c>
      <c r="Z61" s="6">
        <f t="shared" si="1"/>
        <v>7.0000000000000007E-2</v>
      </c>
      <c r="AA61" s="6">
        <v>8</v>
      </c>
      <c r="AB61" s="6">
        <v>11</v>
      </c>
      <c r="AC61" s="6">
        <v>2</v>
      </c>
      <c r="AD61" s="6">
        <v>13</v>
      </c>
      <c r="AE61" s="6">
        <f t="shared" si="2"/>
        <v>207</v>
      </c>
      <c r="AF61" s="6">
        <f t="shared" si="3"/>
        <v>535</v>
      </c>
      <c r="AG61" s="6">
        <v>9378.7611259999994</v>
      </c>
      <c r="AH61" s="6">
        <v>7327.78</v>
      </c>
    </row>
    <row r="62" spans="1:34" x14ac:dyDescent="0.2">
      <c r="A62" s="6">
        <v>61</v>
      </c>
      <c r="B62" s="6">
        <v>1143</v>
      </c>
      <c r="C62" s="6" t="s">
        <v>21</v>
      </c>
      <c r="D62" s="6">
        <v>113373</v>
      </c>
      <c r="E62" s="6">
        <v>333</v>
      </c>
      <c r="F62" s="6">
        <v>44</v>
      </c>
      <c r="G62" s="6">
        <v>377</v>
      </c>
      <c r="H62" s="6">
        <v>14645</v>
      </c>
      <c r="I62" s="6">
        <v>1780</v>
      </c>
      <c r="J62" s="6">
        <v>12865</v>
      </c>
      <c r="K62" s="6">
        <v>3.9</v>
      </c>
      <c r="L62" s="6">
        <v>29.4</v>
      </c>
      <c r="M62" s="6">
        <v>33.299999999999997</v>
      </c>
      <c r="N62" s="6">
        <v>0.13</v>
      </c>
      <c r="O62" s="6">
        <v>0.02</v>
      </c>
      <c r="P62" s="6">
        <v>0.11</v>
      </c>
      <c r="Q62" s="6">
        <v>117</v>
      </c>
      <c r="R62" s="6">
        <v>38345</v>
      </c>
      <c r="S62" s="6">
        <v>13631</v>
      </c>
      <c r="T62" s="6">
        <v>27311.253561253561</v>
      </c>
      <c r="U62" s="6">
        <v>25816.28787878788</v>
      </c>
      <c r="V62" s="6">
        <v>51976</v>
      </c>
      <c r="W62" s="6">
        <v>26902.691511387166</v>
      </c>
      <c r="X62" s="6" t="s">
        <v>0</v>
      </c>
      <c r="Y62" s="6">
        <f t="shared" si="0"/>
        <v>0.52</v>
      </c>
      <c r="Z62" s="6">
        <f t="shared" si="1"/>
        <v>0.53</v>
      </c>
      <c r="AA62" s="6">
        <v>3</v>
      </c>
      <c r="AB62" s="6">
        <v>5</v>
      </c>
      <c r="AC62" s="6">
        <v>1</v>
      </c>
      <c r="AD62" s="6">
        <v>6</v>
      </c>
      <c r="AE62" s="6">
        <f t="shared" si="2"/>
        <v>132</v>
      </c>
      <c r="AF62" s="6">
        <f t="shared" si="3"/>
        <v>343</v>
      </c>
      <c r="AG62" s="6">
        <v>8986.3994239999993</v>
      </c>
      <c r="AH62" s="6">
        <v>7075.1</v>
      </c>
    </row>
    <row r="63" spans="1:34" x14ac:dyDescent="0.2">
      <c r="A63" s="6">
        <v>62</v>
      </c>
      <c r="B63" s="6">
        <v>1144</v>
      </c>
      <c r="C63" s="6" t="s">
        <v>14</v>
      </c>
      <c r="D63" s="6">
        <v>231623</v>
      </c>
      <c r="E63" s="6">
        <v>31</v>
      </c>
      <c r="F63" s="6">
        <v>130</v>
      </c>
      <c r="G63" s="6">
        <v>161</v>
      </c>
      <c r="H63" s="6">
        <v>17007</v>
      </c>
      <c r="I63" s="6">
        <v>15960</v>
      </c>
      <c r="J63" s="6">
        <v>1047</v>
      </c>
      <c r="K63" s="6">
        <v>5.6</v>
      </c>
      <c r="L63" s="6">
        <v>1.3</v>
      </c>
      <c r="M63" s="6">
        <v>7</v>
      </c>
      <c r="N63" s="6">
        <v>7.0000000000000007E-2</v>
      </c>
      <c r="O63" s="6">
        <v>7.0000000000000007E-2</v>
      </c>
      <c r="P63" s="6">
        <v>0</v>
      </c>
      <c r="Q63" s="6">
        <v>15</v>
      </c>
      <c r="R63" s="6">
        <v>1802</v>
      </c>
      <c r="S63" s="6">
        <v>46494</v>
      </c>
      <c r="T63" s="6">
        <v>10011.111111111111</v>
      </c>
      <c r="U63" s="6">
        <v>29803.846153846152</v>
      </c>
      <c r="V63" s="6">
        <v>48296</v>
      </c>
      <c r="W63" s="6">
        <v>27756.321839080461</v>
      </c>
      <c r="X63" s="6" t="s">
        <v>4</v>
      </c>
      <c r="Y63" s="6">
        <f t="shared" si="0"/>
        <v>0.71</v>
      </c>
      <c r="Z63" s="6">
        <f t="shared" si="1"/>
        <v>0.33</v>
      </c>
      <c r="AA63" s="6">
        <v>5</v>
      </c>
      <c r="AB63" s="6">
        <v>7</v>
      </c>
      <c r="AC63" s="6">
        <v>0</v>
      </c>
      <c r="AD63" s="6">
        <v>7</v>
      </c>
      <c r="AE63" s="6">
        <f t="shared" si="2"/>
        <v>82</v>
      </c>
      <c r="AF63" s="6">
        <f t="shared" si="3"/>
        <v>212</v>
      </c>
      <c r="AG63" s="6">
        <v>8983.7128769999999</v>
      </c>
      <c r="AH63" s="6">
        <v>6927.19</v>
      </c>
    </row>
    <row r="64" spans="1:34" x14ac:dyDescent="0.2">
      <c r="A64" s="6">
        <v>63</v>
      </c>
      <c r="B64" s="6">
        <v>1201</v>
      </c>
      <c r="C64" s="6" t="s">
        <v>14</v>
      </c>
      <c r="D64" s="6">
        <v>125463</v>
      </c>
      <c r="E64" s="6">
        <v>0</v>
      </c>
      <c r="F64" s="6">
        <v>31</v>
      </c>
      <c r="G64" s="6">
        <v>31</v>
      </c>
      <c r="H64" s="6">
        <v>0</v>
      </c>
      <c r="I64" s="6">
        <v>0</v>
      </c>
      <c r="J64" s="6">
        <v>0</v>
      </c>
      <c r="K64" s="6">
        <v>2.5</v>
      </c>
      <c r="L64" s="6">
        <v>0</v>
      </c>
      <c r="M64" s="6">
        <v>2.5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12471</v>
      </c>
      <c r="U64" s="6">
        <v>33524.193548387098</v>
      </c>
      <c r="V64" s="6">
        <v>12471</v>
      </c>
      <c r="W64" s="6">
        <v>33524.193548387098</v>
      </c>
      <c r="X64" s="6" t="s">
        <v>4</v>
      </c>
      <c r="AA64" s="6">
        <v>2</v>
      </c>
      <c r="AB64" s="6">
        <v>6</v>
      </c>
      <c r="AC64" s="6">
        <v>3</v>
      </c>
      <c r="AD64" s="6">
        <v>9</v>
      </c>
      <c r="AE64" s="6">
        <f t="shared" si="2"/>
        <v>159</v>
      </c>
      <c r="AF64" s="6">
        <f t="shared" si="3"/>
        <v>413</v>
      </c>
      <c r="AG64" s="6">
        <v>3118.9959199999998</v>
      </c>
      <c r="AH64" s="6">
        <v>1316.27</v>
      </c>
    </row>
    <row r="65" spans="1:34" x14ac:dyDescent="0.2">
      <c r="A65" s="6">
        <v>64</v>
      </c>
      <c r="B65" s="6">
        <v>1202</v>
      </c>
      <c r="C65" s="6" t="s">
        <v>22</v>
      </c>
      <c r="D65" s="6">
        <v>199727</v>
      </c>
      <c r="E65" s="6">
        <v>0</v>
      </c>
      <c r="F65" s="6">
        <v>683</v>
      </c>
      <c r="G65" s="6">
        <v>683</v>
      </c>
      <c r="H65" s="6">
        <v>15178</v>
      </c>
      <c r="I65" s="6">
        <v>15178</v>
      </c>
      <c r="J65" s="6">
        <v>0</v>
      </c>
      <c r="K65" s="6">
        <v>34.200000000000003</v>
      </c>
      <c r="L65" s="6">
        <v>0</v>
      </c>
      <c r="M65" s="6">
        <v>34.200000000000003</v>
      </c>
      <c r="N65" s="6">
        <v>0.08</v>
      </c>
      <c r="O65" s="6">
        <v>0.08</v>
      </c>
      <c r="P65" s="6">
        <v>0</v>
      </c>
      <c r="Q65" s="6">
        <v>0</v>
      </c>
      <c r="R65" s="6">
        <v>0</v>
      </c>
      <c r="S65" s="6">
        <v>318017</v>
      </c>
      <c r="U65" s="6">
        <v>38801.488530990733</v>
      </c>
      <c r="V65" s="6">
        <v>318017</v>
      </c>
      <c r="W65" s="6">
        <v>38801.488530990733</v>
      </c>
      <c r="X65" s="6" t="s">
        <v>2</v>
      </c>
      <c r="AA65" s="6">
        <v>3</v>
      </c>
      <c r="AB65" s="6">
        <v>5</v>
      </c>
      <c r="AC65" s="6">
        <v>0</v>
      </c>
      <c r="AD65" s="6">
        <v>5</v>
      </c>
      <c r="AE65" s="6">
        <f t="shared" si="2"/>
        <v>65</v>
      </c>
      <c r="AF65" s="6">
        <f t="shared" si="3"/>
        <v>169</v>
      </c>
      <c r="AG65" s="6">
        <v>2924.6842409999999</v>
      </c>
      <c r="AH65" s="6">
        <v>1556.2</v>
      </c>
    </row>
    <row r="66" spans="1:34" x14ac:dyDescent="0.2">
      <c r="A66" s="6">
        <v>65</v>
      </c>
      <c r="B66" s="6">
        <v>1230</v>
      </c>
      <c r="C66" s="6" t="s">
        <v>21</v>
      </c>
      <c r="D66" s="6">
        <v>239196</v>
      </c>
      <c r="E66" s="6">
        <v>506</v>
      </c>
      <c r="F66" s="6">
        <v>20</v>
      </c>
      <c r="G66" s="6">
        <v>526</v>
      </c>
      <c r="H66" s="6">
        <v>25112</v>
      </c>
      <c r="I66" s="6">
        <v>0</v>
      </c>
      <c r="J66" s="6">
        <v>25112</v>
      </c>
      <c r="K66" s="6">
        <v>0.8</v>
      </c>
      <c r="L66" s="6">
        <v>21.2</v>
      </c>
      <c r="M66" s="6">
        <v>22</v>
      </c>
      <c r="N66" s="6">
        <v>0.1</v>
      </c>
      <c r="O66" s="6">
        <v>0</v>
      </c>
      <c r="P66" s="6">
        <v>0.1</v>
      </c>
      <c r="Q66" s="6">
        <v>230</v>
      </c>
      <c r="R66" s="6">
        <v>79938</v>
      </c>
      <c r="S66" s="6">
        <v>5970</v>
      </c>
      <c r="T66" s="6">
        <v>28963.043478260872</v>
      </c>
      <c r="U66" s="6">
        <v>24875</v>
      </c>
      <c r="V66" s="6">
        <v>85908</v>
      </c>
      <c r="W66" s="6">
        <v>28636</v>
      </c>
      <c r="X66" s="6" t="s">
        <v>0</v>
      </c>
      <c r="Y66" s="6">
        <f t="shared" si="0"/>
        <v>0.23</v>
      </c>
      <c r="AA66" s="6">
        <v>3</v>
      </c>
      <c r="AB66" s="6">
        <v>18</v>
      </c>
      <c r="AC66" s="6">
        <v>0</v>
      </c>
      <c r="AD66" s="6">
        <v>18</v>
      </c>
      <c r="AE66" s="6">
        <f t="shared" si="2"/>
        <v>163</v>
      </c>
      <c r="AF66" s="6">
        <f t="shared" si="3"/>
        <v>422</v>
      </c>
      <c r="AG66" s="6">
        <v>4476.0976440000004</v>
      </c>
      <c r="AH66" s="6">
        <v>2971.58</v>
      </c>
    </row>
    <row r="67" spans="1:34" x14ac:dyDescent="0.2">
      <c r="A67" s="6">
        <v>66</v>
      </c>
      <c r="B67" s="6" t="s">
        <v>52</v>
      </c>
      <c r="C67" s="6" t="s">
        <v>21</v>
      </c>
      <c r="D67" s="6">
        <v>212788</v>
      </c>
      <c r="E67" s="6">
        <v>840</v>
      </c>
      <c r="F67" s="6">
        <v>32</v>
      </c>
      <c r="G67" s="6">
        <v>872</v>
      </c>
      <c r="H67" s="6">
        <v>42803</v>
      </c>
      <c r="I67" s="6">
        <v>0</v>
      </c>
      <c r="J67" s="6">
        <v>42803</v>
      </c>
      <c r="K67" s="6">
        <v>1.5</v>
      </c>
      <c r="L67" s="6">
        <v>39.5</v>
      </c>
      <c r="M67" s="6">
        <v>41</v>
      </c>
      <c r="N67" s="6">
        <v>0.2</v>
      </c>
      <c r="O67" s="6">
        <v>0</v>
      </c>
      <c r="P67" s="6">
        <v>0.2</v>
      </c>
      <c r="Q67" s="6">
        <v>381</v>
      </c>
      <c r="R67" s="6">
        <v>129571</v>
      </c>
      <c r="S67" s="6">
        <v>8964</v>
      </c>
      <c r="T67" s="6">
        <v>28340.113735783023</v>
      </c>
      <c r="U67" s="6">
        <v>23343.75</v>
      </c>
      <c r="V67" s="6">
        <v>138535</v>
      </c>
      <c r="W67" s="6">
        <v>27952.986279257464</v>
      </c>
      <c r="X67" s="6" t="s">
        <v>0</v>
      </c>
      <c r="Y67" s="6">
        <f t="shared" ref="Y67:Y85" si="4">ROUND(-((E67/G67)*LN(E67/G67)+(F67/G67)*LN(F67/G67))/LN(2),2)</f>
        <v>0.23</v>
      </c>
      <c r="AA67" s="6">
        <v>12</v>
      </c>
      <c r="AB67" s="6">
        <v>12</v>
      </c>
      <c r="AC67" s="6">
        <v>0</v>
      </c>
      <c r="AD67" s="6">
        <v>12</v>
      </c>
      <c r="AE67" s="6">
        <f t="shared" ref="AE67:AE86" si="5">ROUND((AA67+AB67+AC67+AD67)/(D67/1000000),0)</f>
        <v>169</v>
      </c>
      <c r="AF67" s="6">
        <f t="shared" ref="AF67:AF86" si="6">ROUND((AA67+AB67+AC67+AD67)/(D67/(1609.34*1609.34)),0)</f>
        <v>438</v>
      </c>
      <c r="AG67" s="6">
        <v>5919.8935380000003</v>
      </c>
      <c r="AH67" s="6">
        <v>3184.62</v>
      </c>
    </row>
    <row r="68" spans="1:34" x14ac:dyDescent="0.2">
      <c r="A68" s="6">
        <v>67</v>
      </c>
      <c r="B68" s="6">
        <v>1233</v>
      </c>
      <c r="C68" s="6" t="s">
        <v>21</v>
      </c>
      <c r="D68" s="6">
        <v>196947</v>
      </c>
      <c r="E68" s="6">
        <v>504</v>
      </c>
      <c r="F68" s="6">
        <v>15</v>
      </c>
      <c r="G68" s="6">
        <v>519</v>
      </c>
      <c r="H68" s="6">
        <v>21626</v>
      </c>
      <c r="I68" s="6">
        <v>0</v>
      </c>
      <c r="J68" s="6">
        <v>21626</v>
      </c>
      <c r="K68" s="6">
        <v>0.8</v>
      </c>
      <c r="L68" s="6">
        <v>25.6</v>
      </c>
      <c r="M68" s="6">
        <v>26.4</v>
      </c>
      <c r="N68" s="6">
        <v>0.11</v>
      </c>
      <c r="O68" s="6">
        <v>0</v>
      </c>
      <c r="P68" s="6">
        <v>0.11</v>
      </c>
      <c r="Q68" s="6">
        <v>224</v>
      </c>
      <c r="R68" s="6">
        <v>74619</v>
      </c>
      <c r="S68" s="6">
        <v>3275</v>
      </c>
      <c r="T68" s="6">
        <v>27760.044642857141</v>
      </c>
      <c r="U68" s="6">
        <v>18194.444444444445</v>
      </c>
      <c r="V68" s="6">
        <v>77894</v>
      </c>
      <c r="W68" s="6">
        <v>27159.693165969315</v>
      </c>
      <c r="X68" s="6" t="s">
        <v>0</v>
      </c>
      <c r="Y68" s="6">
        <f t="shared" si="4"/>
        <v>0.19</v>
      </c>
      <c r="AA68" s="6">
        <v>8</v>
      </c>
      <c r="AB68" s="6">
        <v>13</v>
      </c>
      <c r="AC68" s="6">
        <v>0</v>
      </c>
      <c r="AD68" s="6">
        <v>13</v>
      </c>
      <c r="AE68" s="6">
        <f t="shared" si="5"/>
        <v>173</v>
      </c>
      <c r="AF68" s="6">
        <f t="shared" si="6"/>
        <v>447</v>
      </c>
      <c r="AG68" s="6">
        <v>5296.6034890000001</v>
      </c>
      <c r="AH68" s="6">
        <v>3660.61</v>
      </c>
    </row>
    <row r="69" spans="1:34" x14ac:dyDescent="0.2">
      <c r="A69" s="6">
        <v>68</v>
      </c>
      <c r="B69" s="6">
        <v>1244</v>
      </c>
      <c r="C69" s="6" t="s">
        <v>13</v>
      </c>
      <c r="D69" s="6">
        <v>209070</v>
      </c>
      <c r="E69" s="6">
        <v>367</v>
      </c>
      <c r="F69" s="6">
        <v>42</v>
      </c>
      <c r="G69" s="6">
        <v>409</v>
      </c>
      <c r="H69" s="6">
        <v>17640</v>
      </c>
      <c r="I69" s="6">
        <v>0</v>
      </c>
      <c r="J69" s="6">
        <v>17640</v>
      </c>
      <c r="K69" s="6">
        <v>2</v>
      </c>
      <c r="L69" s="6">
        <v>17.600000000000001</v>
      </c>
      <c r="M69" s="6">
        <v>19.600000000000001</v>
      </c>
      <c r="N69" s="6">
        <v>0.08</v>
      </c>
      <c r="O69" s="6">
        <v>0</v>
      </c>
      <c r="P69" s="6">
        <v>0.08</v>
      </c>
      <c r="Q69" s="6">
        <v>165</v>
      </c>
      <c r="R69" s="6">
        <v>60903</v>
      </c>
      <c r="S69" s="6">
        <v>13184</v>
      </c>
      <c r="T69" s="6">
        <v>30759.090909090912</v>
      </c>
      <c r="U69" s="6">
        <v>26158.730158730163</v>
      </c>
      <c r="V69" s="6">
        <v>74087</v>
      </c>
      <c r="W69" s="6">
        <v>29825.684380032202</v>
      </c>
      <c r="X69" s="6" t="s">
        <v>0</v>
      </c>
      <c r="Y69" s="6">
        <f t="shared" si="4"/>
        <v>0.48</v>
      </c>
      <c r="AA69" s="6">
        <v>14</v>
      </c>
      <c r="AB69" s="6">
        <v>18</v>
      </c>
      <c r="AC69" s="6">
        <v>0</v>
      </c>
      <c r="AD69" s="6">
        <v>18</v>
      </c>
      <c r="AE69" s="6">
        <f t="shared" si="5"/>
        <v>239</v>
      </c>
      <c r="AF69" s="6">
        <f t="shared" si="6"/>
        <v>619</v>
      </c>
      <c r="AG69" s="6">
        <v>3954.011927</v>
      </c>
      <c r="AH69" s="6">
        <v>2731</v>
      </c>
    </row>
    <row r="70" spans="1:34" x14ac:dyDescent="0.2">
      <c r="A70" s="6">
        <v>69</v>
      </c>
      <c r="B70" s="6">
        <v>1245</v>
      </c>
      <c r="C70" s="6" t="s">
        <v>14</v>
      </c>
      <c r="D70" s="6">
        <v>188318</v>
      </c>
      <c r="E70" s="6">
        <v>0</v>
      </c>
      <c r="F70" s="6">
        <v>289</v>
      </c>
      <c r="G70" s="6">
        <v>289</v>
      </c>
      <c r="H70" s="6">
        <v>17021</v>
      </c>
      <c r="I70" s="6">
        <v>17021</v>
      </c>
      <c r="J70" s="6">
        <v>0</v>
      </c>
      <c r="K70" s="6">
        <v>15.3</v>
      </c>
      <c r="L70" s="6">
        <v>0</v>
      </c>
      <c r="M70" s="6">
        <v>15.3</v>
      </c>
      <c r="N70" s="6">
        <v>0.09</v>
      </c>
      <c r="O70" s="6">
        <v>0.09</v>
      </c>
      <c r="P70" s="6">
        <v>0</v>
      </c>
      <c r="Q70" s="6">
        <v>0</v>
      </c>
      <c r="R70" s="6">
        <v>0</v>
      </c>
      <c r="S70" s="6">
        <v>139483</v>
      </c>
      <c r="U70" s="6">
        <v>40220.011534025376</v>
      </c>
      <c r="V70" s="6">
        <v>139483</v>
      </c>
      <c r="W70" s="6">
        <v>40220.011534025376</v>
      </c>
      <c r="X70" s="6" t="s">
        <v>4</v>
      </c>
      <c r="AA70" s="6">
        <v>3</v>
      </c>
      <c r="AB70" s="6">
        <v>19</v>
      </c>
      <c r="AC70" s="6">
        <v>0</v>
      </c>
      <c r="AD70" s="6">
        <v>19</v>
      </c>
      <c r="AE70" s="6">
        <f t="shared" si="5"/>
        <v>218</v>
      </c>
      <c r="AF70" s="6">
        <f t="shared" si="6"/>
        <v>564</v>
      </c>
      <c r="AG70" s="6">
        <v>5156.4803179999999</v>
      </c>
      <c r="AH70" s="6">
        <v>3910.31</v>
      </c>
    </row>
    <row r="71" spans="1:34" x14ac:dyDescent="0.2">
      <c r="A71" s="6">
        <v>70</v>
      </c>
      <c r="B71" s="6">
        <v>1401</v>
      </c>
      <c r="C71" s="6" t="s">
        <v>19</v>
      </c>
      <c r="D71" s="6">
        <v>214364</v>
      </c>
      <c r="E71" s="6">
        <v>3</v>
      </c>
      <c r="F71" s="6">
        <v>4182</v>
      </c>
      <c r="G71" s="6">
        <v>4185</v>
      </c>
      <c r="H71" s="6">
        <v>67</v>
      </c>
      <c r="I71" s="6">
        <v>0</v>
      </c>
      <c r="J71" s="6">
        <v>67</v>
      </c>
      <c r="K71" s="6">
        <v>195.1</v>
      </c>
      <c r="L71" s="6">
        <v>0.1</v>
      </c>
      <c r="M71" s="6">
        <v>195.2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1440206</v>
      </c>
      <c r="U71" s="6">
        <v>28698.509485094848</v>
      </c>
      <c r="V71" s="6">
        <v>1440206</v>
      </c>
      <c r="W71" s="6">
        <v>28698.509485094848</v>
      </c>
      <c r="X71" s="6" t="s">
        <v>3</v>
      </c>
      <c r="Y71" s="6">
        <f t="shared" si="4"/>
        <v>0.01</v>
      </c>
      <c r="AA71" s="6">
        <v>0</v>
      </c>
      <c r="AB71" s="6">
        <v>13</v>
      </c>
      <c r="AC71" s="6">
        <v>1</v>
      </c>
      <c r="AD71" s="6">
        <v>14</v>
      </c>
      <c r="AE71" s="6">
        <f t="shared" si="5"/>
        <v>131</v>
      </c>
      <c r="AF71" s="6">
        <f t="shared" si="6"/>
        <v>338</v>
      </c>
      <c r="AG71" s="6">
        <v>2102.3514690000002</v>
      </c>
      <c r="AH71" s="6">
        <v>1522.05</v>
      </c>
    </row>
    <row r="72" spans="1:34" x14ac:dyDescent="0.2">
      <c r="A72" s="6">
        <v>71</v>
      </c>
      <c r="B72" s="6">
        <v>1432</v>
      </c>
      <c r="C72" s="6" t="s">
        <v>23</v>
      </c>
      <c r="D72" s="6">
        <v>349107</v>
      </c>
      <c r="E72" s="6">
        <v>337</v>
      </c>
      <c r="F72" s="6">
        <v>2850</v>
      </c>
      <c r="G72" s="6">
        <v>3187</v>
      </c>
      <c r="H72" s="6">
        <v>114128</v>
      </c>
      <c r="I72" s="6">
        <v>108191</v>
      </c>
      <c r="J72" s="6">
        <v>5937</v>
      </c>
      <c r="K72" s="6">
        <v>81.599999999999994</v>
      </c>
      <c r="L72" s="6">
        <v>9.6999999999999993</v>
      </c>
      <c r="M72" s="6">
        <v>91.3</v>
      </c>
      <c r="N72" s="6">
        <v>0.33</v>
      </c>
      <c r="O72" s="6">
        <v>0.31</v>
      </c>
      <c r="P72" s="6">
        <v>0.02</v>
      </c>
      <c r="Q72" s="6">
        <v>200</v>
      </c>
      <c r="R72" s="6">
        <v>71773</v>
      </c>
      <c r="S72" s="6">
        <v>1119387</v>
      </c>
      <c r="T72" s="6">
        <v>29905.416666666668</v>
      </c>
      <c r="U72" s="6">
        <v>32730.614035087718</v>
      </c>
      <c r="V72" s="6">
        <v>1191160</v>
      </c>
      <c r="W72" s="6">
        <v>32545.355191256833</v>
      </c>
      <c r="X72" s="6" t="s">
        <v>4</v>
      </c>
      <c r="Y72" s="6">
        <f t="shared" si="4"/>
        <v>0.49</v>
      </c>
      <c r="Z72" s="6">
        <f t="shared" ref="Z72:Z84" si="7">ROUND(-((I72/H72)*LN(I72/H72)+(J72/H72)*LN(J72/H72))/LN(2),2)</f>
        <v>0.28999999999999998</v>
      </c>
      <c r="AA72" s="6">
        <v>5</v>
      </c>
      <c r="AB72" s="6">
        <v>10</v>
      </c>
      <c r="AC72" s="6">
        <v>1</v>
      </c>
      <c r="AD72" s="6">
        <v>11</v>
      </c>
      <c r="AE72" s="6">
        <f t="shared" si="5"/>
        <v>77</v>
      </c>
      <c r="AF72" s="6">
        <f t="shared" si="6"/>
        <v>200</v>
      </c>
      <c r="AG72" s="6">
        <v>1070.5442929999999</v>
      </c>
      <c r="AH72" s="6">
        <v>892.11900000000003</v>
      </c>
    </row>
    <row r="73" spans="1:34" x14ac:dyDescent="0.2">
      <c r="A73" s="6">
        <v>72</v>
      </c>
      <c r="B73" s="6">
        <v>1433</v>
      </c>
      <c r="C73" s="6" t="s">
        <v>14</v>
      </c>
      <c r="D73" s="6">
        <v>85819.797000000006</v>
      </c>
      <c r="E73" s="6">
        <v>0</v>
      </c>
      <c r="F73" s="6">
        <v>737</v>
      </c>
      <c r="G73" s="6">
        <v>737</v>
      </c>
      <c r="H73" s="6">
        <v>54014</v>
      </c>
      <c r="I73" s="6">
        <v>54014</v>
      </c>
      <c r="J73" s="6">
        <v>0</v>
      </c>
      <c r="K73" s="6">
        <v>85.9</v>
      </c>
      <c r="L73" s="6">
        <v>0</v>
      </c>
      <c r="M73" s="6">
        <v>85.9</v>
      </c>
      <c r="N73" s="6">
        <v>0.63</v>
      </c>
      <c r="O73" s="6">
        <v>0.63</v>
      </c>
      <c r="P73" s="6">
        <v>0</v>
      </c>
      <c r="Q73" s="6">
        <v>0</v>
      </c>
      <c r="R73" s="6">
        <v>0</v>
      </c>
      <c r="S73" s="6">
        <v>299160</v>
      </c>
      <c r="U73" s="6">
        <v>33826.322930800547</v>
      </c>
      <c r="V73" s="6">
        <v>299160</v>
      </c>
      <c r="W73" s="6">
        <v>33826.322930800547</v>
      </c>
      <c r="X73" s="6" t="s">
        <v>4</v>
      </c>
      <c r="AA73" s="6">
        <v>1</v>
      </c>
      <c r="AB73" s="6">
        <v>10</v>
      </c>
      <c r="AC73" s="6">
        <v>2</v>
      </c>
      <c r="AD73" s="6">
        <v>12</v>
      </c>
      <c r="AE73" s="6">
        <f t="shared" si="5"/>
        <v>291</v>
      </c>
      <c r="AF73" s="6">
        <f t="shared" si="6"/>
        <v>754</v>
      </c>
      <c r="AG73" s="6">
        <v>872.22795799999994</v>
      </c>
      <c r="AH73" s="6">
        <v>490.66399999999999</v>
      </c>
    </row>
    <row r="74" spans="1:34" x14ac:dyDescent="0.2">
      <c r="A74" s="6">
        <v>73</v>
      </c>
      <c r="B74" s="6" t="s">
        <v>53</v>
      </c>
      <c r="C74" s="6" t="s">
        <v>18</v>
      </c>
      <c r="D74" s="6">
        <v>87658.702999999994</v>
      </c>
      <c r="E74" s="6">
        <v>1033</v>
      </c>
      <c r="F74" s="6">
        <v>160</v>
      </c>
      <c r="G74" s="6">
        <v>1193</v>
      </c>
      <c r="H74" s="6">
        <v>90588</v>
      </c>
      <c r="I74" s="6">
        <v>46797</v>
      </c>
      <c r="J74" s="6">
        <v>43791</v>
      </c>
      <c r="K74" s="6">
        <v>18.3</v>
      </c>
      <c r="L74" s="6">
        <v>117.8</v>
      </c>
      <c r="M74" s="6">
        <v>136.1</v>
      </c>
      <c r="N74" s="6">
        <v>1.03</v>
      </c>
      <c r="O74" s="6">
        <v>0.53</v>
      </c>
      <c r="P74" s="6">
        <v>0.5</v>
      </c>
      <c r="Q74" s="6">
        <v>505</v>
      </c>
      <c r="R74" s="6">
        <v>176749</v>
      </c>
      <c r="S74" s="6">
        <v>54492</v>
      </c>
      <c r="T74" s="6">
        <v>29166.501650165017</v>
      </c>
      <c r="U74" s="6">
        <v>28381.249999999996</v>
      </c>
      <c r="V74" s="6">
        <v>231241</v>
      </c>
      <c r="W74" s="6">
        <v>28977.568922305763</v>
      </c>
      <c r="X74" s="6" t="s">
        <v>0</v>
      </c>
      <c r="Y74" s="6">
        <f t="shared" si="4"/>
        <v>0.56999999999999995</v>
      </c>
      <c r="Z74" s="6">
        <f t="shared" si="7"/>
        <v>1</v>
      </c>
      <c r="AA74" s="6">
        <v>3</v>
      </c>
      <c r="AB74" s="6">
        <v>3</v>
      </c>
      <c r="AC74" s="6">
        <v>0</v>
      </c>
      <c r="AD74" s="6">
        <v>3</v>
      </c>
      <c r="AE74" s="6">
        <f t="shared" si="5"/>
        <v>103</v>
      </c>
      <c r="AF74" s="6">
        <f t="shared" si="6"/>
        <v>266</v>
      </c>
      <c r="AG74" s="6">
        <v>1384.8222430000001</v>
      </c>
      <c r="AH74" s="6">
        <v>734.16800000000001</v>
      </c>
    </row>
    <row r="75" spans="1:34" x14ac:dyDescent="0.2">
      <c r="A75" s="6">
        <v>74</v>
      </c>
      <c r="B75" s="6">
        <v>1501</v>
      </c>
      <c r="C75" s="6" t="s">
        <v>10</v>
      </c>
      <c r="D75" s="6">
        <v>420792</v>
      </c>
      <c r="E75" s="6">
        <v>4132</v>
      </c>
      <c r="F75" s="6">
        <v>344</v>
      </c>
      <c r="G75" s="6">
        <v>4476</v>
      </c>
      <c r="H75" s="6">
        <v>198526</v>
      </c>
      <c r="I75" s="6">
        <v>20694</v>
      </c>
      <c r="J75" s="6">
        <v>177832</v>
      </c>
      <c r="K75" s="6">
        <v>8.1999999999999993</v>
      </c>
      <c r="L75" s="6">
        <v>98.2</v>
      </c>
      <c r="M75" s="6">
        <v>106.4</v>
      </c>
      <c r="N75" s="6">
        <v>0.47</v>
      </c>
      <c r="O75" s="6">
        <v>0.05</v>
      </c>
      <c r="P75" s="6">
        <v>0.42</v>
      </c>
      <c r="Q75" s="6">
        <v>2331</v>
      </c>
      <c r="R75" s="6">
        <v>806339</v>
      </c>
      <c r="S75" s="6">
        <v>113183</v>
      </c>
      <c r="T75" s="6">
        <v>28826.648076648074</v>
      </c>
      <c r="U75" s="6">
        <v>27418.362403100775</v>
      </c>
      <c r="V75" s="6">
        <v>919522</v>
      </c>
      <c r="W75" s="6">
        <v>28645.545171339563</v>
      </c>
      <c r="X75" s="6" t="s">
        <v>1</v>
      </c>
      <c r="Y75" s="6">
        <f t="shared" si="4"/>
        <v>0.39</v>
      </c>
      <c r="Z75" s="6">
        <f t="shared" si="7"/>
        <v>0.48</v>
      </c>
      <c r="AA75" s="6">
        <v>7</v>
      </c>
      <c r="AB75" s="6">
        <v>24</v>
      </c>
      <c r="AC75" s="6">
        <v>15</v>
      </c>
      <c r="AD75" s="6">
        <v>39</v>
      </c>
      <c r="AE75" s="6">
        <f t="shared" si="5"/>
        <v>202</v>
      </c>
      <c r="AF75" s="6">
        <f t="shared" si="6"/>
        <v>523</v>
      </c>
      <c r="AG75" s="6">
        <v>1498.420564</v>
      </c>
      <c r="AH75" s="6">
        <v>965.20699999999999</v>
      </c>
    </row>
    <row r="76" spans="1:34" x14ac:dyDescent="0.2">
      <c r="A76" s="6">
        <v>75</v>
      </c>
      <c r="B76" s="6">
        <v>1503</v>
      </c>
      <c r="C76" s="6" t="s">
        <v>10</v>
      </c>
      <c r="D76" s="6">
        <v>42609.398000000001</v>
      </c>
      <c r="E76" s="6">
        <v>154</v>
      </c>
      <c r="F76" s="6">
        <v>236</v>
      </c>
      <c r="G76" s="6">
        <v>390</v>
      </c>
      <c r="H76" s="6">
        <v>22349</v>
      </c>
      <c r="I76" s="6">
        <v>16247</v>
      </c>
      <c r="J76" s="6">
        <v>6102</v>
      </c>
      <c r="K76" s="6">
        <v>55.4</v>
      </c>
      <c r="L76" s="6">
        <v>36.1</v>
      </c>
      <c r="M76" s="6">
        <v>91.5</v>
      </c>
      <c r="N76" s="6">
        <v>0.52</v>
      </c>
      <c r="O76" s="6">
        <v>0.38</v>
      </c>
      <c r="P76" s="6">
        <v>0.14000000000000001</v>
      </c>
      <c r="Q76" s="6">
        <v>78</v>
      </c>
      <c r="R76" s="6">
        <v>27622</v>
      </c>
      <c r="S76" s="6">
        <v>84015</v>
      </c>
      <c r="T76" s="6">
        <v>29510.683760683762</v>
      </c>
      <c r="U76" s="6">
        <v>29666.313559322036</v>
      </c>
      <c r="V76" s="6">
        <v>111637</v>
      </c>
      <c r="W76" s="6">
        <v>29627.65392781316</v>
      </c>
      <c r="X76" s="6" t="s">
        <v>1</v>
      </c>
      <c r="Y76" s="6">
        <f t="shared" si="4"/>
        <v>0.97</v>
      </c>
      <c r="Z76" s="6">
        <f t="shared" si="7"/>
        <v>0.85</v>
      </c>
      <c r="AA76" s="6">
        <v>1</v>
      </c>
      <c r="AB76" s="6">
        <v>7</v>
      </c>
      <c r="AC76" s="6">
        <v>0</v>
      </c>
      <c r="AD76" s="6">
        <v>7</v>
      </c>
      <c r="AE76" s="6">
        <f t="shared" si="5"/>
        <v>352</v>
      </c>
      <c r="AF76" s="6">
        <f t="shared" si="6"/>
        <v>912</v>
      </c>
      <c r="AG76" s="6">
        <v>1162.73731</v>
      </c>
      <c r="AH76" s="6">
        <v>699.99599999999998</v>
      </c>
    </row>
    <row r="77" spans="1:34" x14ac:dyDescent="0.2">
      <c r="A77" s="6">
        <v>76</v>
      </c>
      <c r="B77" s="6">
        <v>1510</v>
      </c>
      <c r="C77" s="6" t="s">
        <v>23</v>
      </c>
      <c r="D77" s="6">
        <v>187122</v>
      </c>
      <c r="E77" s="6">
        <v>87</v>
      </c>
      <c r="F77" s="6">
        <v>710</v>
      </c>
      <c r="G77" s="6">
        <v>797</v>
      </c>
      <c r="H77" s="6">
        <v>51984</v>
      </c>
      <c r="I77" s="6">
        <v>48301</v>
      </c>
      <c r="J77" s="6">
        <v>3683</v>
      </c>
      <c r="K77" s="6">
        <v>37.9</v>
      </c>
      <c r="L77" s="6">
        <v>4.5999999999999996</v>
      </c>
      <c r="M77" s="6">
        <v>42.6</v>
      </c>
      <c r="N77" s="6">
        <v>0.28000000000000003</v>
      </c>
      <c r="O77" s="6">
        <v>0.26</v>
      </c>
      <c r="P77" s="6">
        <v>0.02</v>
      </c>
      <c r="Q77" s="6">
        <v>43</v>
      </c>
      <c r="R77" s="6">
        <v>14005</v>
      </c>
      <c r="S77" s="6">
        <v>266813</v>
      </c>
      <c r="T77" s="6">
        <v>27141.472868217053</v>
      </c>
      <c r="U77" s="6">
        <v>31316.079812206572</v>
      </c>
      <c r="V77" s="6">
        <v>280818</v>
      </c>
      <c r="W77" s="6">
        <v>31077.689243027889</v>
      </c>
      <c r="X77" s="6" t="s">
        <v>1</v>
      </c>
      <c r="Y77" s="6">
        <f t="shared" si="4"/>
        <v>0.5</v>
      </c>
      <c r="Z77" s="6">
        <f t="shared" si="7"/>
        <v>0.37</v>
      </c>
      <c r="AA77" s="6">
        <v>4</v>
      </c>
      <c r="AB77" s="6">
        <v>10</v>
      </c>
      <c r="AC77" s="6">
        <v>6</v>
      </c>
      <c r="AD77" s="6">
        <v>16</v>
      </c>
      <c r="AE77" s="6">
        <f t="shared" si="5"/>
        <v>192</v>
      </c>
      <c r="AF77" s="6">
        <f t="shared" si="6"/>
        <v>498</v>
      </c>
      <c r="AG77" s="6">
        <v>1733.5124290000001</v>
      </c>
      <c r="AH77" s="6">
        <v>1346.15</v>
      </c>
    </row>
    <row r="78" spans="1:34" x14ac:dyDescent="0.2">
      <c r="A78" s="6">
        <v>77</v>
      </c>
      <c r="B78" s="6">
        <v>1512</v>
      </c>
      <c r="C78" s="6" t="s">
        <v>14</v>
      </c>
      <c r="D78" s="6">
        <v>1582490</v>
      </c>
      <c r="E78" s="6">
        <v>3</v>
      </c>
      <c r="F78" s="6">
        <v>1418</v>
      </c>
      <c r="G78" s="6">
        <v>1421</v>
      </c>
      <c r="H78" s="6">
        <v>192532</v>
      </c>
      <c r="I78" s="6">
        <v>192532</v>
      </c>
      <c r="J78" s="6">
        <v>0</v>
      </c>
      <c r="K78" s="6">
        <v>9</v>
      </c>
      <c r="L78" s="6">
        <v>0</v>
      </c>
      <c r="M78" s="6">
        <v>9</v>
      </c>
      <c r="N78" s="6">
        <v>0.12</v>
      </c>
      <c r="O78" s="6">
        <v>0.12</v>
      </c>
      <c r="P78" s="6">
        <v>0</v>
      </c>
      <c r="Q78" s="6">
        <v>0</v>
      </c>
      <c r="R78" s="6">
        <v>0</v>
      </c>
      <c r="S78" s="6">
        <v>499894</v>
      </c>
      <c r="U78" s="6">
        <v>29377.879642689233</v>
      </c>
      <c r="V78" s="6">
        <v>499894</v>
      </c>
      <c r="W78" s="6">
        <v>29377.879642689233</v>
      </c>
      <c r="X78" s="6" t="s">
        <v>4</v>
      </c>
      <c r="Y78" s="6">
        <f t="shared" si="4"/>
        <v>0.02</v>
      </c>
      <c r="AA78" s="6">
        <v>12</v>
      </c>
      <c r="AB78" s="6">
        <v>33</v>
      </c>
      <c r="AC78" s="6">
        <v>2</v>
      </c>
      <c r="AD78" s="6">
        <v>35</v>
      </c>
      <c r="AE78" s="6">
        <f t="shared" si="5"/>
        <v>52</v>
      </c>
      <c r="AF78" s="6">
        <f t="shared" si="6"/>
        <v>134</v>
      </c>
      <c r="AG78" s="6">
        <v>3874.7058729999999</v>
      </c>
      <c r="AH78" s="6">
        <v>3013.04</v>
      </c>
    </row>
    <row r="79" spans="1:34" x14ac:dyDescent="0.2">
      <c r="A79" s="6">
        <v>78</v>
      </c>
      <c r="B79" s="6">
        <v>1530</v>
      </c>
      <c r="C79" s="6" t="s">
        <v>14</v>
      </c>
      <c r="D79" s="6">
        <v>1573100</v>
      </c>
      <c r="E79" s="6">
        <v>3</v>
      </c>
      <c r="F79" s="6">
        <v>2998</v>
      </c>
      <c r="G79" s="6">
        <v>3001</v>
      </c>
      <c r="H79" s="6">
        <v>246623</v>
      </c>
      <c r="I79" s="6">
        <v>246623</v>
      </c>
      <c r="J79" s="6">
        <v>0</v>
      </c>
      <c r="K79" s="6">
        <v>19.100000000000001</v>
      </c>
      <c r="L79" s="6">
        <v>0</v>
      </c>
      <c r="M79" s="6">
        <v>19.100000000000001</v>
      </c>
      <c r="N79" s="6">
        <v>0.16</v>
      </c>
      <c r="O79" s="6">
        <v>0.16</v>
      </c>
      <c r="P79" s="6">
        <v>0</v>
      </c>
      <c r="Q79" s="6">
        <v>0</v>
      </c>
      <c r="R79" s="6">
        <v>0</v>
      </c>
      <c r="S79" s="6">
        <v>1056554</v>
      </c>
      <c r="U79" s="6">
        <v>29368.301089615299</v>
      </c>
      <c r="V79" s="6">
        <v>1056554</v>
      </c>
      <c r="W79" s="6">
        <v>29368.301089615299</v>
      </c>
      <c r="X79" s="6" t="s">
        <v>4</v>
      </c>
      <c r="Y79" s="6">
        <f t="shared" si="4"/>
        <v>0.01</v>
      </c>
      <c r="AA79" s="6">
        <v>20</v>
      </c>
      <c r="AB79" s="6">
        <v>26</v>
      </c>
      <c r="AC79" s="6">
        <v>2</v>
      </c>
      <c r="AD79" s="6">
        <v>28</v>
      </c>
      <c r="AE79" s="6">
        <f t="shared" si="5"/>
        <v>48</v>
      </c>
      <c r="AF79" s="6">
        <f t="shared" si="6"/>
        <v>125</v>
      </c>
      <c r="AG79" s="6">
        <v>5112.6592659999997</v>
      </c>
      <c r="AH79" s="6">
        <v>3815.11</v>
      </c>
    </row>
    <row r="80" spans="1:34" x14ac:dyDescent="0.2">
      <c r="A80" s="6">
        <v>79</v>
      </c>
      <c r="B80" s="6">
        <v>1540</v>
      </c>
      <c r="C80" s="6" t="s">
        <v>14</v>
      </c>
      <c r="D80" s="6">
        <v>617877</v>
      </c>
      <c r="E80" s="6">
        <v>0</v>
      </c>
      <c r="F80" s="6">
        <v>150</v>
      </c>
      <c r="G80" s="6">
        <v>150</v>
      </c>
      <c r="H80" s="6">
        <v>5101</v>
      </c>
      <c r="I80" s="6">
        <v>5101</v>
      </c>
      <c r="J80" s="6">
        <v>0</v>
      </c>
      <c r="K80" s="6">
        <v>2.4</v>
      </c>
      <c r="L80" s="6">
        <v>0</v>
      </c>
      <c r="M80" s="6">
        <v>2.4</v>
      </c>
      <c r="N80" s="6">
        <v>0.01</v>
      </c>
      <c r="O80" s="6">
        <v>0.01</v>
      </c>
      <c r="P80" s="6">
        <v>0</v>
      </c>
      <c r="Q80" s="6">
        <v>0</v>
      </c>
      <c r="R80" s="6">
        <v>0</v>
      </c>
      <c r="S80" s="6">
        <v>89174</v>
      </c>
      <c r="U80" s="6">
        <v>49541.111111111117</v>
      </c>
      <c r="V80" s="6">
        <v>89174</v>
      </c>
      <c r="W80" s="6">
        <v>49541.111111111117</v>
      </c>
      <c r="X80" s="6" t="s">
        <v>4</v>
      </c>
      <c r="AA80" s="6">
        <v>8</v>
      </c>
      <c r="AB80" s="6">
        <v>23</v>
      </c>
      <c r="AC80" s="6">
        <v>0</v>
      </c>
      <c r="AD80" s="6">
        <v>23</v>
      </c>
      <c r="AE80" s="6">
        <f t="shared" si="5"/>
        <v>87</v>
      </c>
      <c r="AF80" s="6">
        <f t="shared" si="6"/>
        <v>226</v>
      </c>
      <c r="AG80" s="6">
        <v>5954.9127200000003</v>
      </c>
      <c r="AH80" s="6">
        <v>4710.04</v>
      </c>
    </row>
    <row r="81" spans="1:34" x14ac:dyDescent="0.2">
      <c r="A81" s="6">
        <v>80</v>
      </c>
      <c r="B81" s="6">
        <v>1603</v>
      </c>
      <c r="C81" s="6" t="s">
        <v>21</v>
      </c>
      <c r="D81" s="6">
        <v>170258</v>
      </c>
      <c r="E81" s="6">
        <v>398</v>
      </c>
      <c r="F81" s="6">
        <v>31</v>
      </c>
      <c r="G81" s="6">
        <v>429</v>
      </c>
      <c r="H81" s="6">
        <v>18459</v>
      </c>
      <c r="I81" s="6">
        <v>0</v>
      </c>
      <c r="J81" s="6">
        <v>18459</v>
      </c>
      <c r="K81" s="6">
        <v>1.8</v>
      </c>
      <c r="L81" s="6">
        <v>23.4</v>
      </c>
      <c r="M81" s="6">
        <v>25.2</v>
      </c>
      <c r="N81" s="6">
        <v>0.11</v>
      </c>
      <c r="O81" s="6">
        <v>0</v>
      </c>
      <c r="P81" s="6">
        <v>0.11</v>
      </c>
      <c r="Q81" s="6">
        <v>198</v>
      </c>
      <c r="R81" s="6">
        <v>63064</v>
      </c>
      <c r="S81" s="6">
        <v>7811</v>
      </c>
      <c r="T81" s="6">
        <v>26542.087542087542</v>
      </c>
      <c r="U81" s="6">
        <v>20997.31182795699</v>
      </c>
      <c r="V81" s="6">
        <v>70875</v>
      </c>
      <c r="W81" s="6">
        <v>25791.484716157203</v>
      </c>
      <c r="X81" s="6" t="s">
        <v>0</v>
      </c>
      <c r="Y81" s="6">
        <f t="shared" si="4"/>
        <v>0.37</v>
      </c>
      <c r="AA81" s="6">
        <v>4</v>
      </c>
      <c r="AB81" s="6">
        <v>2</v>
      </c>
      <c r="AC81" s="6">
        <v>0</v>
      </c>
      <c r="AD81" s="6">
        <v>2</v>
      </c>
      <c r="AE81" s="6">
        <f t="shared" si="5"/>
        <v>47</v>
      </c>
      <c r="AF81" s="6">
        <f t="shared" si="6"/>
        <v>122</v>
      </c>
      <c r="AG81" s="6">
        <v>6838.1771950000002</v>
      </c>
      <c r="AH81" s="6">
        <v>4684.87</v>
      </c>
    </row>
    <row r="82" spans="1:34" x14ac:dyDescent="0.2">
      <c r="A82" s="6">
        <v>81</v>
      </c>
      <c r="B82" s="6" t="s">
        <v>54</v>
      </c>
      <c r="C82" s="6" t="s">
        <v>21</v>
      </c>
      <c r="D82" s="6">
        <v>203244</v>
      </c>
      <c r="E82" s="6">
        <v>1002</v>
      </c>
      <c r="F82" s="6">
        <v>10</v>
      </c>
      <c r="G82" s="6">
        <v>1012</v>
      </c>
      <c r="H82" s="6">
        <v>39285</v>
      </c>
      <c r="I82" s="6">
        <v>1752</v>
      </c>
      <c r="J82" s="6">
        <v>37533</v>
      </c>
      <c r="K82" s="6">
        <v>0.5</v>
      </c>
      <c r="L82" s="6">
        <v>49.3</v>
      </c>
      <c r="M82" s="6">
        <v>49.8</v>
      </c>
      <c r="N82" s="6">
        <v>0.19</v>
      </c>
      <c r="O82" s="6">
        <v>0.01</v>
      </c>
      <c r="P82" s="6">
        <v>0.18</v>
      </c>
      <c r="Q82" s="6">
        <v>326</v>
      </c>
      <c r="R82" s="6">
        <v>107660</v>
      </c>
      <c r="S82" s="6">
        <v>2054</v>
      </c>
      <c r="T82" s="6">
        <v>27520.44989775051</v>
      </c>
      <c r="U82" s="6">
        <v>17116.666666666668</v>
      </c>
      <c r="V82" s="6">
        <v>109714</v>
      </c>
      <c r="W82" s="6">
        <v>27210.813492063495</v>
      </c>
      <c r="X82" s="6" t="s">
        <v>0</v>
      </c>
      <c r="Y82" s="6">
        <f t="shared" si="4"/>
        <v>0.08</v>
      </c>
      <c r="Z82" s="6">
        <f t="shared" si="7"/>
        <v>0.26</v>
      </c>
      <c r="AA82" s="6">
        <v>4</v>
      </c>
      <c r="AB82" s="6">
        <v>5</v>
      </c>
      <c r="AC82" s="6">
        <v>0</v>
      </c>
      <c r="AD82" s="6">
        <v>5</v>
      </c>
      <c r="AE82" s="6">
        <f t="shared" si="5"/>
        <v>69</v>
      </c>
      <c r="AF82" s="6">
        <f t="shared" si="6"/>
        <v>178</v>
      </c>
      <c r="AG82" s="6">
        <v>7440.399641</v>
      </c>
      <c r="AH82" s="6">
        <v>4830.25</v>
      </c>
    </row>
    <row r="83" spans="1:34" x14ac:dyDescent="0.2">
      <c r="A83" s="6">
        <v>82</v>
      </c>
      <c r="B83" s="6">
        <v>1613</v>
      </c>
      <c r="C83" s="6" t="s">
        <v>13</v>
      </c>
      <c r="D83" s="6">
        <v>265988</v>
      </c>
      <c r="E83" s="6">
        <v>241</v>
      </c>
      <c r="F83" s="6">
        <v>19</v>
      </c>
      <c r="G83" s="6">
        <v>260</v>
      </c>
      <c r="H83" s="6">
        <v>11108</v>
      </c>
      <c r="I83" s="6">
        <v>0</v>
      </c>
      <c r="J83" s="6">
        <v>11108</v>
      </c>
      <c r="K83" s="6">
        <v>0.7</v>
      </c>
      <c r="L83" s="6">
        <v>9.1</v>
      </c>
      <c r="M83" s="6">
        <v>9.8000000000000007</v>
      </c>
      <c r="N83" s="6">
        <v>0.04</v>
      </c>
      <c r="O83" s="6">
        <v>0</v>
      </c>
      <c r="P83" s="6">
        <v>0.04</v>
      </c>
      <c r="Q83" s="6">
        <v>122</v>
      </c>
      <c r="R83" s="6">
        <v>43196</v>
      </c>
      <c r="S83" s="6">
        <v>5979</v>
      </c>
      <c r="T83" s="6">
        <v>29505.464480874321</v>
      </c>
      <c r="U83" s="6">
        <v>26223.684210526317</v>
      </c>
      <c r="V83" s="6">
        <v>49175</v>
      </c>
      <c r="W83" s="6">
        <v>29063.238770685577</v>
      </c>
      <c r="X83" s="6" t="s">
        <v>0</v>
      </c>
      <c r="Y83" s="6">
        <f t="shared" si="4"/>
        <v>0.38</v>
      </c>
      <c r="AA83" s="6">
        <v>5</v>
      </c>
      <c r="AB83" s="6">
        <v>2</v>
      </c>
      <c r="AC83" s="6">
        <v>1</v>
      </c>
      <c r="AD83" s="6">
        <v>3</v>
      </c>
      <c r="AE83" s="6">
        <f t="shared" si="5"/>
        <v>41</v>
      </c>
      <c r="AF83" s="6">
        <f t="shared" si="6"/>
        <v>107</v>
      </c>
      <c r="AG83" s="6">
        <v>4242.3707160000004</v>
      </c>
      <c r="AH83" s="6">
        <v>3382.24</v>
      </c>
    </row>
    <row r="84" spans="1:34" x14ac:dyDescent="0.2">
      <c r="A84" s="6">
        <v>83</v>
      </c>
      <c r="B84" s="6" t="s">
        <v>55</v>
      </c>
      <c r="C84" s="6" t="s">
        <v>11</v>
      </c>
      <c r="D84" s="6">
        <v>355296</v>
      </c>
      <c r="E84" s="6">
        <v>548</v>
      </c>
      <c r="F84" s="6">
        <v>102</v>
      </c>
      <c r="G84" s="6">
        <v>650</v>
      </c>
      <c r="H84" s="6">
        <v>21359</v>
      </c>
      <c r="I84" s="6">
        <v>410</v>
      </c>
      <c r="J84" s="6">
        <v>20949</v>
      </c>
      <c r="K84" s="6">
        <v>2.9</v>
      </c>
      <c r="L84" s="6">
        <v>15.4</v>
      </c>
      <c r="M84" s="6">
        <v>18.3</v>
      </c>
      <c r="N84" s="6">
        <v>0.06</v>
      </c>
      <c r="O84" s="6">
        <v>0</v>
      </c>
      <c r="P84" s="6">
        <v>0.06</v>
      </c>
      <c r="Q84" s="6">
        <v>274</v>
      </c>
      <c r="R84" s="6">
        <v>98669</v>
      </c>
      <c r="S84" s="6">
        <v>32133</v>
      </c>
      <c r="T84" s="6">
        <v>30008.819951338199</v>
      </c>
      <c r="U84" s="6">
        <v>26252.450980392154</v>
      </c>
      <c r="V84" s="6">
        <v>130802</v>
      </c>
      <c r="W84" s="6">
        <v>28989.804964539009</v>
      </c>
      <c r="X84" s="6" t="s">
        <v>0</v>
      </c>
      <c r="Y84" s="6">
        <f t="shared" si="4"/>
        <v>0.63</v>
      </c>
      <c r="Z84" s="6">
        <f t="shared" si="7"/>
        <v>0.14000000000000001</v>
      </c>
      <c r="AA84" s="6">
        <v>9</v>
      </c>
      <c r="AB84" s="6">
        <v>27</v>
      </c>
      <c r="AC84" s="6">
        <v>4</v>
      </c>
      <c r="AD84" s="6">
        <v>31</v>
      </c>
      <c r="AE84" s="6">
        <f t="shared" si="5"/>
        <v>200</v>
      </c>
      <c r="AF84" s="6">
        <f t="shared" si="6"/>
        <v>518</v>
      </c>
      <c r="AG84" s="6">
        <v>3410.9086000000002</v>
      </c>
      <c r="AH84" s="6">
        <v>2779.83</v>
      </c>
    </row>
    <row r="85" spans="1:34" x14ac:dyDescent="0.2">
      <c r="A85" s="6">
        <v>84</v>
      </c>
      <c r="B85" s="6">
        <v>1805</v>
      </c>
      <c r="C85" s="6" t="s">
        <v>21</v>
      </c>
      <c r="D85" s="6">
        <v>79268.202999999994</v>
      </c>
      <c r="E85" s="6">
        <v>197</v>
      </c>
      <c r="F85" s="6">
        <v>1</v>
      </c>
      <c r="G85" s="6">
        <v>198</v>
      </c>
      <c r="H85" s="6">
        <v>7974</v>
      </c>
      <c r="I85" s="6">
        <v>0</v>
      </c>
      <c r="J85" s="6">
        <v>7974</v>
      </c>
      <c r="K85" s="6">
        <v>0.1</v>
      </c>
      <c r="L85" s="6">
        <v>24.9</v>
      </c>
      <c r="M85" s="6">
        <v>25</v>
      </c>
      <c r="N85" s="6">
        <v>0.1</v>
      </c>
      <c r="O85" s="6">
        <v>0</v>
      </c>
      <c r="P85" s="6">
        <v>0.1</v>
      </c>
      <c r="Q85" s="6">
        <v>117</v>
      </c>
      <c r="R85" s="6">
        <v>43719</v>
      </c>
      <c r="S85" s="6">
        <v>0</v>
      </c>
      <c r="T85" s="6">
        <v>31138.888888888891</v>
      </c>
      <c r="U85" s="6">
        <v>0</v>
      </c>
      <c r="V85" s="6">
        <v>43719</v>
      </c>
      <c r="W85" s="6">
        <v>30875</v>
      </c>
      <c r="X85" s="6" t="s">
        <v>0</v>
      </c>
      <c r="Y85" s="6">
        <f t="shared" si="4"/>
        <v>0.05</v>
      </c>
      <c r="AA85" s="6">
        <v>2</v>
      </c>
      <c r="AB85" s="6">
        <v>3</v>
      </c>
      <c r="AC85" s="6">
        <v>0</v>
      </c>
      <c r="AD85" s="6">
        <v>3</v>
      </c>
      <c r="AE85" s="6">
        <f t="shared" si="5"/>
        <v>101</v>
      </c>
      <c r="AF85" s="6">
        <f t="shared" si="6"/>
        <v>261</v>
      </c>
      <c r="AG85" s="6">
        <v>3160.3867409999998</v>
      </c>
      <c r="AH85" s="6">
        <v>2253.9699999999998</v>
      </c>
    </row>
    <row r="86" spans="1:34" x14ac:dyDescent="0.2">
      <c r="A86" s="6">
        <v>85</v>
      </c>
      <c r="B86" s="6">
        <v>1320</v>
      </c>
      <c r="C86" s="6" t="s">
        <v>16</v>
      </c>
      <c r="D86" s="6">
        <v>138187</v>
      </c>
      <c r="E86" s="6">
        <v>0</v>
      </c>
      <c r="F86" s="6">
        <v>230</v>
      </c>
      <c r="G86" s="6">
        <v>230</v>
      </c>
      <c r="H86" s="6">
        <v>27829</v>
      </c>
      <c r="I86" s="6">
        <v>27829</v>
      </c>
      <c r="J86" s="6">
        <v>0</v>
      </c>
      <c r="K86" s="6">
        <v>16.600000000000001</v>
      </c>
      <c r="L86" s="6">
        <v>0</v>
      </c>
      <c r="M86" s="6">
        <v>16.600000000000001</v>
      </c>
      <c r="N86" s="6">
        <v>0.2</v>
      </c>
      <c r="O86" s="6">
        <v>0.2</v>
      </c>
      <c r="P86" s="6">
        <v>0</v>
      </c>
      <c r="Q86" s="6">
        <v>0</v>
      </c>
      <c r="R86" s="6">
        <v>0</v>
      </c>
      <c r="S86" s="6">
        <v>68123</v>
      </c>
      <c r="U86" s="6">
        <v>24682.246376811596</v>
      </c>
      <c r="V86" s="6">
        <v>68123</v>
      </c>
      <c r="W86" s="6">
        <v>24682.246376811596</v>
      </c>
      <c r="X86" s="6" t="s">
        <v>4</v>
      </c>
      <c r="AA86" s="6">
        <v>1</v>
      </c>
      <c r="AB86" s="6">
        <v>6</v>
      </c>
      <c r="AC86" s="6">
        <v>3</v>
      </c>
      <c r="AD86" s="6">
        <v>9</v>
      </c>
      <c r="AE86" s="6">
        <f t="shared" si="5"/>
        <v>137</v>
      </c>
      <c r="AF86" s="6">
        <f t="shared" si="6"/>
        <v>356</v>
      </c>
      <c r="AG86" s="6">
        <v>3549.5030700000002</v>
      </c>
      <c r="AH86" s="6">
        <v>2258.25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9"/>
  <sheetViews>
    <sheetView tabSelected="1" workbookViewId="0">
      <selection activeCell="W65" sqref="W65:W119"/>
    </sheetView>
  </sheetViews>
  <sheetFormatPr defaultColWidth="5.28515625" defaultRowHeight="12.75" x14ac:dyDescent="0.2"/>
  <cols>
    <col min="1" max="1" width="5.28515625" style="4"/>
    <col min="2" max="2" width="5.28515625" style="6"/>
    <col min="3" max="3" width="11" style="6" customWidth="1"/>
    <col min="4" max="4" width="10.140625" style="6" customWidth="1"/>
    <col min="5" max="5" width="12.42578125" style="6" customWidth="1"/>
    <col min="6" max="8" width="5.28515625" style="6"/>
    <col min="9" max="9" width="5.85546875" style="6" customWidth="1"/>
    <col min="10" max="13" width="5.28515625" style="6"/>
    <col min="14" max="14" width="5.28515625" style="3"/>
    <col min="15" max="15" width="5.28515625" style="1"/>
    <col min="16" max="16" width="5.28515625" style="2"/>
    <col min="17" max="16384" width="5.28515625" style="6"/>
  </cols>
  <sheetData>
    <row r="1" spans="1:22" x14ac:dyDescent="0.2">
      <c r="A1" s="4" t="s">
        <v>8</v>
      </c>
      <c r="B1" s="6" t="s">
        <v>56</v>
      </c>
      <c r="C1" s="6" t="s">
        <v>85</v>
      </c>
      <c r="D1" s="6" t="s">
        <v>86</v>
      </c>
      <c r="E1" s="6" t="s">
        <v>57</v>
      </c>
      <c r="F1" s="6" t="s">
        <v>58</v>
      </c>
      <c r="G1" s="6" t="s">
        <v>59</v>
      </c>
      <c r="H1" s="6" t="s">
        <v>76</v>
      </c>
      <c r="I1" s="6" t="s">
        <v>60</v>
      </c>
      <c r="J1" s="6" t="s">
        <v>63</v>
      </c>
      <c r="K1" s="6" t="s">
        <v>64</v>
      </c>
      <c r="L1" s="6" t="s">
        <v>65</v>
      </c>
      <c r="M1" s="6" t="s">
        <v>67</v>
      </c>
      <c r="N1" s="3" t="s">
        <v>7</v>
      </c>
      <c r="O1" s="3" t="s">
        <v>6</v>
      </c>
      <c r="P1" s="2" t="s">
        <v>77</v>
      </c>
      <c r="Q1" s="6" t="s">
        <v>78</v>
      </c>
      <c r="R1" s="6" t="s">
        <v>79</v>
      </c>
      <c r="S1" s="6" t="s">
        <v>83</v>
      </c>
      <c r="T1" s="6" t="s">
        <v>84</v>
      </c>
      <c r="U1" s="6" t="s">
        <v>87</v>
      </c>
      <c r="V1" s="6" t="s">
        <v>88</v>
      </c>
    </row>
    <row r="2" spans="1:22" x14ac:dyDescent="0.2">
      <c r="A2" s="5">
        <v>1</v>
      </c>
      <c r="B2" s="6">
        <v>1002</v>
      </c>
      <c r="C2" s="6" t="s">
        <v>10</v>
      </c>
      <c r="D2" s="6" t="s">
        <v>1</v>
      </c>
      <c r="E2" s="6">
        <v>134131</v>
      </c>
      <c r="F2" s="6">
        <v>1801</v>
      </c>
      <c r="G2" s="6">
        <v>529</v>
      </c>
      <c r="H2" s="6">
        <v>2330</v>
      </c>
      <c r="I2" s="6">
        <v>81442</v>
      </c>
      <c r="J2" s="6">
        <v>134.30000000000001</v>
      </c>
      <c r="K2" s="6">
        <v>39.4</v>
      </c>
      <c r="L2" s="6">
        <v>173.7</v>
      </c>
      <c r="M2" s="6">
        <v>0.61</v>
      </c>
      <c r="N2" s="1">
        <v>547</v>
      </c>
      <c r="O2" s="3">
        <v>40.799999999999997</v>
      </c>
      <c r="P2" s="2">
        <v>0.23</v>
      </c>
      <c r="Q2" s="6">
        <v>0.77</v>
      </c>
      <c r="R2" s="6">
        <v>0.92</v>
      </c>
      <c r="S2" s="6">
        <v>268</v>
      </c>
      <c r="T2" s="6">
        <v>695</v>
      </c>
      <c r="U2" s="6">
        <v>626.79031999999995</v>
      </c>
      <c r="V2" s="6">
        <v>539.69000000000005</v>
      </c>
    </row>
    <row r="3" spans="1:22" x14ac:dyDescent="0.2">
      <c r="A3" s="5">
        <f t="shared" ref="A3:A34" si="0">A2+1</f>
        <v>2</v>
      </c>
      <c r="B3" s="6">
        <v>1004</v>
      </c>
      <c r="C3" s="6" t="s">
        <v>10</v>
      </c>
      <c r="D3" s="6" t="s">
        <v>1</v>
      </c>
      <c r="E3" s="6">
        <v>104342</v>
      </c>
      <c r="F3" s="6">
        <v>1220</v>
      </c>
      <c r="G3" s="6">
        <v>528</v>
      </c>
      <c r="H3" s="6">
        <v>1748</v>
      </c>
      <c r="I3" s="6">
        <v>72223</v>
      </c>
      <c r="J3" s="6">
        <v>116.9</v>
      </c>
      <c r="K3" s="6">
        <v>50.6</v>
      </c>
      <c r="L3" s="6">
        <v>167.5</v>
      </c>
      <c r="M3" s="6">
        <v>0.69</v>
      </c>
      <c r="N3" s="1">
        <v>214</v>
      </c>
      <c r="O3" s="3">
        <v>20.5</v>
      </c>
      <c r="P3" s="2">
        <v>0.12</v>
      </c>
      <c r="Q3" s="6">
        <v>0.88</v>
      </c>
      <c r="R3" s="6">
        <v>0.95</v>
      </c>
      <c r="S3" s="6">
        <v>403</v>
      </c>
      <c r="T3" s="6">
        <v>1043</v>
      </c>
      <c r="U3" s="6">
        <v>428.33613100000002</v>
      </c>
      <c r="V3" s="6">
        <v>243.90700000000001</v>
      </c>
    </row>
    <row r="4" spans="1:22" x14ac:dyDescent="0.2">
      <c r="A4" s="5">
        <f t="shared" si="0"/>
        <v>3</v>
      </c>
      <c r="B4" s="6" t="s">
        <v>24</v>
      </c>
      <c r="C4" s="6" t="s">
        <v>10</v>
      </c>
      <c r="D4" s="6" t="s">
        <v>1</v>
      </c>
      <c r="E4" s="6">
        <v>332173</v>
      </c>
      <c r="F4" s="6">
        <v>2941</v>
      </c>
      <c r="G4" s="6">
        <v>1057</v>
      </c>
      <c r="H4" s="6">
        <v>3998</v>
      </c>
      <c r="I4" s="6">
        <v>155085</v>
      </c>
      <c r="J4" s="6">
        <v>88.5</v>
      </c>
      <c r="K4" s="6">
        <v>31.8</v>
      </c>
      <c r="L4" s="6">
        <v>120.4</v>
      </c>
      <c r="M4" s="6">
        <v>0.47</v>
      </c>
      <c r="N4" s="1">
        <v>76</v>
      </c>
      <c r="O4" s="3">
        <v>2.2999999999999998</v>
      </c>
      <c r="P4" s="2">
        <v>0.02</v>
      </c>
      <c r="Q4" s="6">
        <v>0.83</v>
      </c>
      <c r="R4" s="6">
        <v>0.96</v>
      </c>
      <c r="S4" s="6">
        <v>205</v>
      </c>
      <c r="T4" s="6">
        <v>530</v>
      </c>
      <c r="U4" s="6">
        <v>1049.971391</v>
      </c>
      <c r="V4" s="6">
        <v>759.31700000000001</v>
      </c>
    </row>
    <row r="5" spans="1:22" x14ac:dyDescent="0.2">
      <c r="A5" s="5">
        <f t="shared" si="0"/>
        <v>4</v>
      </c>
      <c r="B5" s="6">
        <v>1020</v>
      </c>
      <c r="C5" s="6" t="s">
        <v>10</v>
      </c>
      <c r="D5" s="6" t="s">
        <v>1</v>
      </c>
      <c r="E5" s="6">
        <v>146961</v>
      </c>
      <c r="F5" s="6">
        <v>321</v>
      </c>
      <c r="G5" s="6">
        <v>1716</v>
      </c>
      <c r="H5" s="6">
        <v>2037</v>
      </c>
      <c r="I5" s="6">
        <v>107928</v>
      </c>
      <c r="J5" s="6">
        <v>21.8</v>
      </c>
      <c r="K5" s="6">
        <v>116.8</v>
      </c>
      <c r="L5" s="6">
        <v>138.6</v>
      </c>
      <c r="M5" s="6">
        <v>0.73</v>
      </c>
      <c r="N5" s="1">
        <v>176</v>
      </c>
      <c r="O5" s="3">
        <v>12</v>
      </c>
      <c r="P5" s="2">
        <v>0.09</v>
      </c>
      <c r="Q5" s="6">
        <v>0.63</v>
      </c>
      <c r="R5" s="6">
        <v>0.83</v>
      </c>
      <c r="S5" s="6">
        <v>286</v>
      </c>
      <c r="T5" s="6">
        <v>740</v>
      </c>
      <c r="U5" s="6">
        <v>927.34624599999995</v>
      </c>
      <c r="V5" s="6">
        <v>612.41600000000005</v>
      </c>
    </row>
    <row r="6" spans="1:22" x14ac:dyDescent="0.2">
      <c r="A6" s="5">
        <f t="shared" si="0"/>
        <v>5</v>
      </c>
      <c r="B6" s="6" t="s">
        <v>25</v>
      </c>
      <c r="C6" s="6" t="s">
        <v>19</v>
      </c>
      <c r="D6" s="6" t="s">
        <v>3</v>
      </c>
      <c r="E6" s="6">
        <v>366138</v>
      </c>
      <c r="F6" s="6">
        <v>154</v>
      </c>
      <c r="G6" s="6">
        <v>499</v>
      </c>
      <c r="H6" s="6">
        <v>653</v>
      </c>
      <c r="I6" s="6">
        <v>25415</v>
      </c>
      <c r="J6" s="6">
        <v>4.2</v>
      </c>
      <c r="K6" s="6">
        <v>13.6</v>
      </c>
      <c r="L6" s="6">
        <v>17.8</v>
      </c>
      <c r="M6" s="6">
        <v>7.0000000000000007E-2</v>
      </c>
      <c r="N6" s="1">
        <v>724</v>
      </c>
      <c r="O6" s="3">
        <v>35</v>
      </c>
      <c r="P6" s="2">
        <v>1.1100000000000001</v>
      </c>
      <c r="Q6" s="6">
        <v>0.79</v>
      </c>
      <c r="R6" s="6">
        <v>0.12</v>
      </c>
      <c r="S6" s="6">
        <v>150</v>
      </c>
      <c r="T6" s="6">
        <v>389</v>
      </c>
      <c r="U6" s="6">
        <v>1978.324378</v>
      </c>
      <c r="V6" s="6">
        <v>1407.99</v>
      </c>
    </row>
    <row r="7" spans="1:22" x14ac:dyDescent="0.2">
      <c r="A7" s="5">
        <f t="shared" si="0"/>
        <v>6</v>
      </c>
      <c r="B7" s="6">
        <v>1031</v>
      </c>
      <c r="C7" s="6" t="s">
        <v>11</v>
      </c>
      <c r="D7" s="6" t="s">
        <v>0</v>
      </c>
      <c r="E7" s="6">
        <v>152875</v>
      </c>
      <c r="F7" s="6">
        <v>55</v>
      </c>
      <c r="G7" s="6">
        <v>536</v>
      </c>
      <c r="H7" s="6">
        <v>591</v>
      </c>
      <c r="I7" s="6">
        <v>30882</v>
      </c>
      <c r="J7" s="6">
        <v>3.6</v>
      </c>
      <c r="K7" s="6">
        <v>35.1</v>
      </c>
      <c r="L7" s="6">
        <v>38.700000000000003</v>
      </c>
      <c r="M7" s="6">
        <v>0.2</v>
      </c>
      <c r="N7" s="1">
        <v>80</v>
      </c>
      <c r="O7" s="3">
        <v>5.2</v>
      </c>
      <c r="P7" s="2">
        <v>0.14000000000000001</v>
      </c>
      <c r="Q7" s="6">
        <v>0.45</v>
      </c>
      <c r="R7" s="6">
        <v>0.25</v>
      </c>
      <c r="S7" s="6">
        <v>229</v>
      </c>
      <c r="T7" s="6">
        <v>593</v>
      </c>
      <c r="U7" s="6">
        <v>1103.5121790000001</v>
      </c>
      <c r="V7" s="6">
        <v>907.74699999999996</v>
      </c>
    </row>
    <row r="8" spans="1:22" x14ac:dyDescent="0.2">
      <c r="A8" s="5">
        <f t="shared" si="0"/>
        <v>7</v>
      </c>
      <c r="B8" s="6" t="s">
        <v>26</v>
      </c>
      <c r="C8" s="6" t="s">
        <v>12</v>
      </c>
      <c r="D8" s="6" t="s">
        <v>1</v>
      </c>
      <c r="E8" s="6">
        <v>462230</v>
      </c>
      <c r="F8" s="6">
        <v>420</v>
      </c>
      <c r="G8" s="6">
        <v>3032</v>
      </c>
      <c r="H8" s="6">
        <v>3452</v>
      </c>
      <c r="I8" s="6">
        <v>153389</v>
      </c>
      <c r="J8" s="6">
        <v>9.1</v>
      </c>
      <c r="K8" s="6">
        <v>65.599999999999994</v>
      </c>
      <c r="L8" s="6">
        <v>74.7</v>
      </c>
      <c r="M8" s="6">
        <v>0.33</v>
      </c>
      <c r="N8" s="1">
        <v>1010</v>
      </c>
      <c r="O8" s="3">
        <v>21.8</v>
      </c>
      <c r="P8" s="2">
        <v>0.28999999999999998</v>
      </c>
      <c r="Q8" s="6">
        <v>0.53</v>
      </c>
      <c r="R8" s="6">
        <v>0.44</v>
      </c>
      <c r="S8" s="6">
        <v>199</v>
      </c>
      <c r="T8" s="6">
        <v>515</v>
      </c>
      <c r="U8" s="6">
        <v>1531.1899100000001</v>
      </c>
      <c r="V8" s="6">
        <v>1225.75</v>
      </c>
    </row>
    <row r="9" spans="1:22" x14ac:dyDescent="0.2">
      <c r="A9" s="5">
        <f t="shared" si="0"/>
        <v>8</v>
      </c>
      <c r="B9" s="6">
        <v>1045</v>
      </c>
      <c r="C9" s="6" t="s">
        <v>12</v>
      </c>
      <c r="D9" s="6" t="s">
        <v>0</v>
      </c>
      <c r="E9" s="6">
        <v>296495</v>
      </c>
      <c r="F9" s="6">
        <v>150</v>
      </c>
      <c r="G9" s="6">
        <v>1061</v>
      </c>
      <c r="H9" s="6">
        <v>1211</v>
      </c>
      <c r="I9" s="6">
        <v>52182</v>
      </c>
      <c r="J9" s="6">
        <v>5.0999999999999996</v>
      </c>
      <c r="K9" s="6">
        <v>35.799999999999997</v>
      </c>
      <c r="L9" s="6">
        <v>40.799999999999997</v>
      </c>
      <c r="M9" s="6">
        <v>0.18</v>
      </c>
      <c r="N9" s="1">
        <v>37</v>
      </c>
      <c r="O9" s="3">
        <v>1.2</v>
      </c>
      <c r="P9" s="2">
        <v>0.03</v>
      </c>
      <c r="Q9" s="6">
        <v>0.54</v>
      </c>
      <c r="R9" s="6">
        <v>0.41</v>
      </c>
      <c r="S9" s="6">
        <v>148</v>
      </c>
      <c r="T9" s="6">
        <v>384</v>
      </c>
      <c r="U9" s="6">
        <v>2519.953724</v>
      </c>
      <c r="V9" s="6">
        <v>2120.81</v>
      </c>
    </row>
    <row r="10" spans="1:22" x14ac:dyDescent="0.2">
      <c r="A10" s="5">
        <f t="shared" si="0"/>
        <v>9</v>
      </c>
      <c r="B10" s="6" t="s">
        <v>27</v>
      </c>
      <c r="C10" s="6" t="s">
        <v>11</v>
      </c>
      <c r="D10" s="6" t="s">
        <v>0</v>
      </c>
      <c r="E10" s="6">
        <v>607177</v>
      </c>
      <c r="F10" s="6">
        <v>146</v>
      </c>
      <c r="G10" s="6">
        <v>1828</v>
      </c>
      <c r="H10" s="6">
        <v>1974</v>
      </c>
      <c r="I10" s="6">
        <v>81323</v>
      </c>
      <c r="J10" s="6">
        <v>2.4</v>
      </c>
      <c r="K10" s="6">
        <v>30.1</v>
      </c>
      <c r="L10" s="6">
        <v>32.5</v>
      </c>
      <c r="M10" s="6">
        <v>0.13</v>
      </c>
      <c r="N10" s="1">
        <v>253</v>
      </c>
      <c r="O10" s="3">
        <v>4.2</v>
      </c>
      <c r="P10" s="2">
        <v>0.13</v>
      </c>
      <c r="Q10" s="6">
        <v>0.38</v>
      </c>
      <c r="R10" s="6">
        <v>0.3</v>
      </c>
      <c r="S10" s="6">
        <v>219</v>
      </c>
      <c r="T10" s="6">
        <v>567</v>
      </c>
      <c r="U10" s="6">
        <v>4578.5223669999996</v>
      </c>
      <c r="V10" s="6">
        <v>2650.25</v>
      </c>
    </row>
    <row r="11" spans="1:22" x14ac:dyDescent="0.2">
      <c r="A11" s="5">
        <f t="shared" si="0"/>
        <v>10</v>
      </c>
      <c r="B11" s="6">
        <v>1101</v>
      </c>
      <c r="C11" s="6" t="s">
        <v>11</v>
      </c>
      <c r="D11" s="6" t="s">
        <v>0</v>
      </c>
      <c r="E11" s="6">
        <v>255732</v>
      </c>
      <c r="F11" s="6">
        <v>67</v>
      </c>
      <c r="G11" s="6">
        <v>656</v>
      </c>
      <c r="H11" s="6">
        <v>723</v>
      </c>
      <c r="I11" s="6">
        <v>32997</v>
      </c>
      <c r="J11" s="6">
        <v>2.6</v>
      </c>
      <c r="K11" s="6">
        <v>25.7</v>
      </c>
      <c r="L11" s="6">
        <v>28.3</v>
      </c>
      <c r="M11" s="6">
        <v>0.13</v>
      </c>
      <c r="N11" s="1">
        <v>65</v>
      </c>
      <c r="O11" s="3">
        <v>2.6</v>
      </c>
      <c r="P11" s="2">
        <v>0.09</v>
      </c>
      <c r="Q11" s="6">
        <v>0.45</v>
      </c>
      <c r="R11" s="6">
        <v>0.41</v>
      </c>
      <c r="S11" s="6">
        <v>156</v>
      </c>
      <c r="T11" s="6">
        <v>405</v>
      </c>
      <c r="U11" s="6">
        <v>5520.9475060000004</v>
      </c>
      <c r="V11" s="6">
        <v>3548.93</v>
      </c>
    </row>
    <row r="12" spans="1:22" x14ac:dyDescent="0.2">
      <c r="A12" s="5">
        <f t="shared" si="0"/>
        <v>11</v>
      </c>
      <c r="B12" s="6">
        <v>1102</v>
      </c>
      <c r="C12" s="6" t="s">
        <v>11</v>
      </c>
      <c r="D12" s="6" t="s">
        <v>0</v>
      </c>
      <c r="E12" s="6">
        <v>222293</v>
      </c>
      <c r="F12" s="6">
        <v>21</v>
      </c>
      <c r="G12" s="6">
        <v>424</v>
      </c>
      <c r="H12" s="6">
        <v>445</v>
      </c>
      <c r="I12" s="6">
        <v>20112</v>
      </c>
      <c r="J12" s="6">
        <v>0.9</v>
      </c>
      <c r="K12" s="6">
        <v>19.100000000000001</v>
      </c>
      <c r="L12" s="6">
        <v>20</v>
      </c>
      <c r="M12" s="6">
        <v>0.09</v>
      </c>
      <c r="N12" s="1">
        <v>52</v>
      </c>
      <c r="O12" s="3">
        <v>2.2999999999999998</v>
      </c>
      <c r="P12" s="2">
        <v>0.12</v>
      </c>
      <c r="Q12" s="6">
        <v>0.27</v>
      </c>
      <c r="R12" s="6">
        <v>0.06</v>
      </c>
      <c r="S12" s="6">
        <v>243</v>
      </c>
      <c r="T12" s="6">
        <v>629</v>
      </c>
      <c r="U12" s="6">
        <v>6468.4887650000001</v>
      </c>
      <c r="V12" s="6">
        <v>4516.22</v>
      </c>
    </row>
    <row r="13" spans="1:22" x14ac:dyDescent="0.2">
      <c r="A13" s="5">
        <f t="shared" si="0"/>
        <v>12</v>
      </c>
      <c r="B13" s="6" t="s">
        <v>28</v>
      </c>
      <c r="C13" s="6" t="s">
        <v>13</v>
      </c>
      <c r="D13" s="6" t="s">
        <v>0</v>
      </c>
      <c r="E13" s="6">
        <v>852027</v>
      </c>
      <c r="F13" s="6">
        <v>137</v>
      </c>
      <c r="G13" s="6">
        <v>1866</v>
      </c>
      <c r="H13" s="6">
        <v>2003</v>
      </c>
      <c r="I13" s="6">
        <v>77476</v>
      </c>
      <c r="J13" s="6">
        <v>1.6</v>
      </c>
      <c r="K13" s="6">
        <v>21.9</v>
      </c>
      <c r="L13" s="6">
        <v>23.5</v>
      </c>
      <c r="M13" s="6">
        <v>0.09</v>
      </c>
      <c r="N13" s="1">
        <v>211</v>
      </c>
      <c r="O13" s="3">
        <v>2.5</v>
      </c>
      <c r="P13" s="2">
        <v>0.11</v>
      </c>
      <c r="Q13" s="6">
        <v>0.36</v>
      </c>
      <c r="S13" s="6">
        <v>128</v>
      </c>
      <c r="T13" s="6">
        <v>331</v>
      </c>
      <c r="U13" s="6">
        <v>8697.7011779999993</v>
      </c>
      <c r="V13" s="6">
        <v>6154.37</v>
      </c>
    </row>
    <row r="14" spans="1:22" x14ac:dyDescent="0.2">
      <c r="A14" s="5">
        <f t="shared" si="0"/>
        <v>13</v>
      </c>
      <c r="B14" s="6">
        <v>1130</v>
      </c>
      <c r="C14" s="6" t="s">
        <v>14</v>
      </c>
      <c r="D14" s="6" t="s">
        <v>4</v>
      </c>
      <c r="E14" s="6">
        <v>429300</v>
      </c>
      <c r="F14" s="6">
        <v>447</v>
      </c>
      <c r="G14" s="6">
        <v>9</v>
      </c>
      <c r="H14" s="6">
        <v>456</v>
      </c>
      <c r="I14" s="6">
        <v>41291</v>
      </c>
      <c r="J14" s="6">
        <v>10.4</v>
      </c>
      <c r="K14" s="6">
        <v>0.2</v>
      </c>
      <c r="L14" s="6">
        <v>10.6</v>
      </c>
      <c r="M14" s="6">
        <v>0.1</v>
      </c>
      <c r="N14" s="1">
        <v>42</v>
      </c>
      <c r="O14" s="3">
        <v>1</v>
      </c>
      <c r="P14" s="2">
        <v>0.09</v>
      </c>
      <c r="Q14" s="6">
        <v>0.14000000000000001</v>
      </c>
      <c r="R14" s="6">
        <v>7.0000000000000007E-2</v>
      </c>
      <c r="S14" s="6">
        <v>91</v>
      </c>
      <c r="T14" s="6">
        <v>235</v>
      </c>
      <c r="U14" s="6">
        <v>11470.338862000001</v>
      </c>
      <c r="V14" s="6">
        <v>7150.78</v>
      </c>
    </row>
    <row r="15" spans="1:22" x14ac:dyDescent="0.2">
      <c r="A15" s="5">
        <f t="shared" si="0"/>
        <v>14</v>
      </c>
      <c r="B15" s="6" t="s">
        <v>29</v>
      </c>
      <c r="C15" s="6" t="s">
        <v>11</v>
      </c>
      <c r="D15" s="6" t="s">
        <v>0</v>
      </c>
      <c r="E15" s="6">
        <v>416864</v>
      </c>
      <c r="F15" s="6">
        <v>67</v>
      </c>
      <c r="G15" s="6">
        <v>653</v>
      </c>
      <c r="H15" s="6">
        <v>720</v>
      </c>
      <c r="I15" s="6">
        <v>28969</v>
      </c>
      <c r="J15" s="6">
        <v>1.6</v>
      </c>
      <c r="K15" s="6">
        <v>15.7</v>
      </c>
      <c r="L15" s="6">
        <v>17.3</v>
      </c>
      <c r="M15" s="6">
        <v>7.0000000000000007E-2</v>
      </c>
      <c r="N15" s="1">
        <v>180</v>
      </c>
      <c r="O15" s="3">
        <v>4.3</v>
      </c>
      <c r="P15" s="2">
        <v>0.25</v>
      </c>
      <c r="Q15" s="6">
        <v>0.45</v>
      </c>
      <c r="R15" s="6">
        <v>0.02</v>
      </c>
      <c r="S15" s="6">
        <v>185</v>
      </c>
      <c r="T15" s="6">
        <v>478</v>
      </c>
      <c r="U15" s="6">
        <v>12476.195417999999</v>
      </c>
      <c r="V15" s="6">
        <v>7121.4</v>
      </c>
    </row>
    <row r="16" spans="1:22" x14ac:dyDescent="0.2">
      <c r="A16" s="5">
        <f t="shared" si="0"/>
        <v>15</v>
      </c>
      <c r="B16" s="6" t="s">
        <v>30</v>
      </c>
      <c r="C16" s="6" t="s">
        <v>13</v>
      </c>
      <c r="D16" s="6" t="s">
        <v>0</v>
      </c>
      <c r="E16" s="6">
        <v>1103140</v>
      </c>
      <c r="F16" s="6">
        <v>221</v>
      </c>
      <c r="G16" s="6">
        <v>2173</v>
      </c>
      <c r="H16" s="6">
        <v>2394</v>
      </c>
      <c r="I16" s="6">
        <v>103241</v>
      </c>
      <c r="J16" s="6">
        <v>2</v>
      </c>
      <c r="K16" s="6">
        <v>19.7</v>
      </c>
      <c r="L16" s="6">
        <v>21.7</v>
      </c>
      <c r="M16" s="6">
        <v>0.09</v>
      </c>
      <c r="N16" s="1">
        <v>231</v>
      </c>
      <c r="O16" s="3">
        <v>2.1</v>
      </c>
      <c r="P16" s="2">
        <v>0.1</v>
      </c>
      <c r="Q16" s="6">
        <v>0.44</v>
      </c>
      <c r="R16" s="6">
        <v>0.1</v>
      </c>
      <c r="S16" s="6">
        <v>188</v>
      </c>
      <c r="T16" s="6">
        <v>486</v>
      </c>
      <c r="U16" s="6">
        <v>10169.267311</v>
      </c>
      <c r="V16" s="6">
        <v>8112.68</v>
      </c>
    </row>
    <row r="17" spans="1:22" x14ac:dyDescent="0.2">
      <c r="A17" s="5">
        <f t="shared" si="0"/>
        <v>16</v>
      </c>
      <c r="B17" s="6">
        <v>1155</v>
      </c>
      <c r="C17" s="6" t="s">
        <v>15</v>
      </c>
      <c r="D17" s="6" t="s">
        <v>0</v>
      </c>
      <c r="E17" s="6">
        <v>171174</v>
      </c>
      <c r="F17" s="6">
        <v>2</v>
      </c>
      <c r="G17" s="6">
        <v>97</v>
      </c>
      <c r="H17" s="6">
        <v>99</v>
      </c>
      <c r="I17" s="6">
        <v>4422</v>
      </c>
      <c r="J17" s="6">
        <v>0.1</v>
      </c>
      <c r="K17" s="6">
        <v>5.7</v>
      </c>
      <c r="L17" s="6">
        <v>5.8</v>
      </c>
      <c r="M17" s="6">
        <v>0.03</v>
      </c>
      <c r="N17" s="1">
        <v>1</v>
      </c>
      <c r="O17" s="3">
        <v>0.1</v>
      </c>
      <c r="P17" s="2">
        <v>0.01</v>
      </c>
      <c r="Q17" s="6">
        <v>0.14000000000000001</v>
      </c>
      <c r="S17" s="6">
        <v>88</v>
      </c>
      <c r="T17" s="6">
        <v>227</v>
      </c>
      <c r="U17" s="6">
        <v>14652.792391999999</v>
      </c>
      <c r="V17" s="6">
        <v>9046.06</v>
      </c>
    </row>
    <row r="18" spans="1:22" x14ac:dyDescent="0.2">
      <c r="A18" s="5">
        <f t="shared" si="0"/>
        <v>17</v>
      </c>
      <c r="B18" s="6">
        <v>1210</v>
      </c>
      <c r="C18" s="6" t="s">
        <v>16</v>
      </c>
      <c r="D18" s="6" t="s">
        <v>5</v>
      </c>
      <c r="E18" s="6">
        <v>619008</v>
      </c>
      <c r="F18" s="6">
        <v>1746</v>
      </c>
      <c r="G18" s="6">
        <v>0</v>
      </c>
      <c r="H18" s="6">
        <v>1746</v>
      </c>
      <c r="I18" s="6">
        <v>123977</v>
      </c>
      <c r="J18" s="6">
        <v>28.2</v>
      </c>
      <c r="K18" s="6">
        <v>0</v>
      </c>
      <c r="L18" s="6">
        <v>28.2</v>
      </c>
      <c r="M18" s="6">
        <v>0.2</v>
      </c>
      <c r="N18" s="1">
        <v>234</v>
      </c>
      <c r="O18" s="3">
        <v>3.8</v>
      </c>
      <c r="P18" s="2">
        <v>0.13</v>
      </c>
      <c r="S18" s="6">
        <v>81</v>
      </c>
      <c r="T18" s="6">
        <v>209</v>
      </c>
      <c r="U18" s="6">
        <v>3087.898893</v>
      </c>
      <c r="V18" s="6">
        <v>1719.35</v>
      </c>
    </row>
    <row r="19" spans="1:22" x14ac:dyDescent="0.2">
      <c r="A19" s="5">
        <f t="shared" si="0"/>
        <v>18</v>
      </c>
      <c r="B19" s="6" t="s">
        <v>31</v>
      </c>
      <c r="C19" s="6" t="s">
        <v>17</v>
      </c>
      <c r="D19" s="6" t="s">
        <v>0</v>
      </c>
      <c r="E19" s="6">
        <v>638395</v>
      </c>
      <c r="F19" s="6">
        <v>409</v>
      </c>
      <c r="G19" s="6">
        <v>3140</v>
      </c>
      <c r="H19" s="6">
        <v>3549</v>
      </c>
      <c r="I19" s="6">
        <v>157967</v>
      </c>
      <c r="J19" s="6">
        <v>6.4</v>
      </c>
      <c r="K19" s="6">
        <v>49.2</v>
      </c>
      <c r="L19" s="6">
        <v>55.6</v>
      </c>
      <c r="M19" s="6">
        <v>0.25</v>
      </c>
      <c r="N19" s="1">
        <v>520</v>
      </c>
      <c r="O19" s="3">
        <v>8.1</v>
      </c>
      <c r="P19" s="2">
        <v>0.15</v>
      </c>
      <c r="Q19" s="6">
        <v>0.52</v>
      </c>
      <c r="R19" s="6">
        <v>0.59</v>
      </c>
      <c r="S19" s="6">
        <v>160</v>
      </c>
      <c r="T19" s="6">
        <v>414</v>
      </c>
      <c r="U19" s="6">
        <v>3537.5183830000001</v>
      </c>
      <c r="V19" s="6">
        <v>2198.8000000000002</v>
      </c>
    </row>
    <row r="20" spans="1:22" x14ac:dyDescent="0.2">
      <c r="A20" s="5">
        <f t="shared" si="0"/>
        <v>19</v>
      </c>
      <c r="B20" s="6" t="s">
        <v>32</v>
      </c>
      <c r="C20" s="6" t="s">
        <v>18</v>
      </c>
      <c r="D20" s="6" t="s">
        <v>0</v>
      </c>
      <c r="E20" s="6">
        <v>304120</v>
      </c>
      <c r="F20" s="6">
        <v>156</v>
      </c>
      <c r="G20" s="6">
        <v>1729</v>
      </c>
      <c r="H20" s="6">
        <v>1885</v>
      </c>
      <c r="I20" s="6">
        <v>77050</v>
      </c>
      <c r="J20" s="6">
        <v>5.0999999999999996</v>
      </c>
      <c r="K20" s="6">
        <v>56.9</v>
      </c>
      <c r="L20" s="6">
        <v>62</v>
      </c>
      <c r="M20" s="6">
        <v>0.25</v>
      </c>
      <c r="N20" s="1">
        <v>301</v>
      </c>
      <c r="O20" s="3">
        <v>9.9</v>
      </c>
      <c r="P20" s="2">
        <v>0.16</v>
      </c>
      <c r="Q20" s="6">
        <v>0.41</v>
      </c>
      <c r="R20" s="6">
        <v>0.35</v>
      </c>
      <c r="S20" s="6">
        <v>125</v>
      </c>
      <c r="T20" s="6">
        <v>324</v>
      </c>
      <c r="U20" s="6">
        <v>8091.7715779999999</v>
      </c>
      <c r="V20" s="6">
        <v>4340.83</v>
      </c>
    </row>
    <row r="21" spans="1:22" x14ac:dyDescent="0.2">
      <c r="A21" s="5">
        <f t="shared" si="0"/>
        <v>20</v>
      </c>
      <c r="B21" s="6">
        <v>1222</v>
      </c>
      <c r="C21" s="6" t="s">
        <v>18</v>
      </c>
      <c r="D21" s="6" t="s">
        <v>0</v>
      </c>
      <c r="E21" s="6">
        <v>185220</v>
      </c>
      <c r="F21" s="6">
        <v>104</v>
      </c>
      <c r="G21" s="6">
        <v>1321</v>
      </c>
      <c r="H21" s="6">
        <v>1425</v>
      </c>
      <c r="I21" s="6">
        <v>72578</v>
      </c>
      <c r="J21" s="6">
        <v>5.6</v>
      </c>
      <c r="K21" s="6">
        <v>71.3</v>
      </c>
      <c r="L21" s="6">
        <v>76.900000000000006</v>
      </c>
      <c r="M21" s="6">
        <v>0.39</v>
      </c>
      <c r="N21" s="1">
        <v>157</v>
      </c>
      <c r="O21" s="3">
        <v>8.5</v>
      </c>
      <c r="P21" s="2">
        <v>0.11</v>
      </c>
      <c r="Q21" s="6">
        <v>0.38</v>
      </c>
      <c r="R21" s="6">
        <v>0.67</v>
      </c>
      <c r="S21" s="6">
        <v>221</v>
      </c>
      <c r="T21" s="6">
        <v>573</v>
      </c>
      <c r="U21" s="6">
        <v>5922.1355050000002</v>
      </c>
      <c r="V21" s="6">
        <v>3658.23</v>
      </c>
    </row>
    <row r="22" spans="1:22" x14ac:dyDescent="0.2">
      <c r="A22" s="5">
        <f t="shared" si="0"/>
        <v>21</v>
      </c>
      <c r="B22" s="6" t="s">
        <v>33</v>
      </c>
      <c r="C22" s="6" t="s">
        <v>13</v>
      </c>
      <c r="D22" s="6" t="s">
        <v>0</v>
      </c>
      <c r="E22" s="6">
        <v>602681</v>
      </c>
      <c r="F22" s="6">
        <v>166</v>
      </c>
      <c r="G22" s="6">
        <v>1021</v>
      </c>
      <c r="H22" s="6">
        <v>1187</v>
      </c>
      <c r="I22" s="6">
        <v>48182</v>
      </c>
      <c r="J22" s="6">
        <v>2.8</v>
      </c>
      <c r="K22" s="6">
        <v>16.899999999999999</v>
      </c>
      <c r="L22" s="6">
        <v>19.7</v>
      </c>
      <c r="M22" s="6">
        <v>0.08</v>
      </c>
      <c r="N22" s="1">
        <v>305</v>
      </c>
      <c r="O22" s="3">
        <v>5.0999999999999996</v>
      </c>
      <c r="P22" s="2">
        <v>0.26</v>
      </c>
      <c r="Q22" s="6">
        <v>0.57999999999999996</v>
      </c>
      <c r="S22" s="6">
        <v>202</v>
      </c>
      <c r="T22" s="6">
        <v>524</v>
      </c>
      <c r="U22" s="6">
        <v>6171.0713409999998</v>
      </c>
      <c r="V22" s="6">
        <v>3484.46</v>
      </c>
    </row>
    <row r="23" spans="1:22" x14ac:dyDescent="0.2">
      <c r="A23" s="5">
        <f t="shared" si="0"/>
        <v>22</v>
      </c>
      <c r="B23" s="6" t="s">
        <v>34</v>
      </c>
      <c r="C23" s="6" t="s">
        <v>13</v>
      </c>
      <c r="D23" s="6" t="s">
        <v>0</v>
      </c>
      <c r="E23" s="6">
        <v>398745</v>
      </c>
      <c r="F23" s="6">
        <v>28</v>
      </c>
      <c r="G23" s="6">
        <v>745</v>
      </c>
      <c r="H23" s="6">
        <v>773</v>
      </c>
      <c r="I23" s="6">
        <v>36567</v>
      </c>
      <c r="J23" s="6">
        <v>0.7</v>
      </c>
      <c r="K23" s="6">
        <v>18.7</v>
      </c>
      <c r="L23" s="6">
        <v>19.399999999999999</v>
      </c>
      <c r="M23" s="6">
        <v>0.09</v>
      </c>
      <c r="N23" s="1">
        <v>93</v>
      </c>
      <c r="O23" s="3">
        <v>2.2999999999999998</v>
      </c>
      <c r="P23" s="2">
        <v>0.12</v>
      </c>
      <c r="Q23" s="6">
        <v>0.22</v>
      </c>
      <c r="S23" s="6">
        <v>168</v>
      </c>
      <c r="T23" s="6">
        <v>435</v>
      </c>
      <c r="U23" s="6">
        <v>4882.6998530000001</v>
      </c>
      <c r="V23" s="6">
        <v>3708.64</v>
      </c>
    </row>
    <row r="24" spans="1:22" x14ac:dyDescent="0.2">
      <c r="A24" s="5">
        <f t="shared" si="0"/>
        <v>23</v>
      </c>
      <c r="B24" s="6">
        <v>1251</v>
      </c>
      <c r="C24" s="6" t="s">
        <v>16</v>
      </c>
      <c r="D24" s="6" t="s">
        <v>5</v>
      </c>
      <c r="E24" s="6">
        <v>582127</v>
      </c>
      <c r="F24" s="6">
        <v>700</v>
      </c>
      <c r="G24" s="6">
        <v>193</v>
      </c>
      <c r="H24" s="6">
        <v>893</v>
      </c>
      <c r="I24" s="6">
        <v>60035</v>
      </c>
      <c r="J24" s="6">
        <v>12</v>
      </c>
      <c r="K24" s="6">
        <v>3.3</v>
      </c>
      <c r="L24" s="6">
        <v>15.3</v>
      </c>
      <c r="M24" s="6">
        <v>0.1</v>
      </c>
      <c r="N24" s="1">
        <v>288</v>
      </c>
      <c r="O24" s="3">
        <v>4.9000000000000004</v>
      </c>
      <c r="P24" s="2">
        <v>0.32</v>
      </c>
      <c r="Q24" s="6">
        <v>0.75</v>
      </c>
      <c r="R24" s="6">
        <v>0.7</v>
      </c>
      <c r="S24" s="6">
        <v>194</v>
      </c>
      <c r="T24" s="6">
        <v>503</v>
      </c>
      <c r="U24" s="6">
        <v>6140.7704800000001</v>
      </c>
      <c r="V24" s="6">
        <v>4599.33</v>
      </c>
    </row>
    <row r="25" spans="1:22" x14ac:dyDescent="0.2">
      <c r="A25" s="5">
        <f t="shared" si="0"/>
        <v>24</v>
      </c>
      <c r="B25" s="6" t="s">
        <v>35</v>
      </c>
      <c r="C25" s="6" t="s">
        <v>11</v>
      </c>
      <c r="D25" s="6" t="s">
        <v>0</v>
      </c>
      <c r="E25" s="6">
        <v>463589</v>
      </c>
      <c r="F25" s="6">
        <v>126</v>
      </c>
      <c r="G25" s="6">
        <v>1060</v>
      </c>
      <c r="H25" s="6">
        <v>1186</v>
      </c>
      <c r="I25" s="6">
        <v>51705</v>
      </c>
      <c r="J25" s="6">
        <v>2.7</v>
      </c>
      <c r="K25" s="6">
        <v>22.9</v>
      </c>
      <c r="L25" s="6">
        <v>25.6</v>
      </c>
      <c r="M25" s="6">
        <v>0.11</v>
      </c>
      <c r="N25" s="1">
        <v>26</v>
      </c>
      <c r="O25" s="3">
        <v>0.6</v>
      </c>
      <c r="P25" s="2">
        <v>0.02</v>
      </c>
      <c r="Q25" s="6">
        <v>0.49</v>
      </c>
      <c r="R25" s="6">
        <v>0.05</v>
      </c>
      <c r="S25" s="6">
        <v>252</v>
      </c>
      <c r="T25" s="6">
        <v>654</v>
      </c>
      <c r="U25" s="6">
        <v>5873.276836</v>
      </c>
      <c r="V25" s="6">
        <v>4022.37</v>
      </c>
    </row>
    <row r="26" spans="1:22" x14ac:dyDescent="0.2">
      <c r="A26" s="5">
        <f t="shared" si="0"/>
        <v>25</v>
      </c>
      <c r="B26" s="6" t="s">
        <v>36</v>
      </c>
      <c r="C26" s="6" t="s">
        <v>11</v>
      </c>
      <c r="D26" s="6" t="s">
        <v>0</v>
      </c>
      <c r="E26" s="6">
        <v>313232</v>
      </c>
      <c r="F26" s="6">
        <v>158</v>
      </c>
      <c r="G26" s="6">
        <v>782</v>
      </c>
      <c r="H26" s="6">
        <v>940</v>
      </c>
      <c r="I26" s="6">
        <v>43199</v>
      </c>
      <c r="J26" s="6">
        <v>5</v>
      </c>
      <c r="K26" s="6">
        <v>25</v>
      </c>
      <c r="L26" s="6">
        <v>30</v>
      </c>
      <c r="M26" s="6">
        <v>0.14000000000000001</v>
      </c>
      <c r="N26" s="1">
        <v>103</v>
      </c>
      <c r="O26" s="3">
        <v>3.3</v>
      </c>
      <c r="P26" s="2">
        <v>0.11</v>
      </c>
      <c r="Q26" s="6">
        <v>0.65</v>
      </c>
      <c r="R26" s="6">
        <v>0.57999999999999996</v>
      </c>
      <c r="S26" s="6">
        <v>150</v>
      </c>
      <c r="T26" s="6">
        <v>389</v>
      </c>
      <c r="U26" s="6">
        <v>3151.2540629999999</v>
      </c>
      <c r="V26" s="6">
        <v>2235.0700000000002</v>
      </c>
    </row>
    <row r="27" spans="1:22" x14ac:dyDescent="0.2">
      <c r="A27" s="5">
        <f t="shared" si="0"/>
        <v>26</v>
      </c>
      <c r="B27" s="6" t="s">
        <v>37</v>
      </c>
      <c r="C27" s="6" t="s">
        <v>18</v>
      </c>
      <c r="D27" s="6" t="s">
        <v>0</v>
      </c>
      <c r="E27" s="6">
        <v>403303</v>
      </c>
      <c r="F27" s="6">
        <v>119</v>
      </c>
      <c r="G27" s="6">
        <v>1728</v>
      </c>
      <c r="H27" s="6">
        <v>1847</v>
      </c>
      <c r="I27" s="6">
        <v>76091</v>
      </c>
      <c r="J27" s="6">
        <v>3</v>
      </c>
      <c r="K27" s="6">
        <v>42.8</v>
      </c>
      <c r="L27" s="6">
        <v>45.8</v>
      </c>
      <c r="M27" s="6">
        <v>0.19</v>
      </c>
      <c r="N27" s="1">
        <v>180</v>
      </c>
      <c r="O27" s="3">
        <v>4.5</v>
      </c>
      <c r="P27" s="2">
        <v>0.1</v>
      </c>
      <c r="Q27" s="6">
        <v>0.34</v>
      </c>
      <c r="R27" s="6">
        <v>0.21</v>
      </c>
      <c r="S27" s="6">
        <v>77</v>
      </c>
      <c r="T27" s="6">
        <v>199</v>
      </c>
      <c r="U27" s="6">
        <v>2215.531097</v>
      </c>
      <c r="V27" s="6">
        <v>1548.5</v>
      </c>
    </row>
    <row r="28" spans="1:22" x14ac:dyDescent="0.2">
      <c r="A28" s="5">
        <f t="shared" si="0"/>
        <v>27</v>
      </c>
      <c r="B28" s="6">
        <v>1322</v>
      </c>
      <c r="C28" s="6" t="s">
        <v>18</v>
      </c>
      <c r="D28" s="6" t="s">
        <v>0</v>
      </c>
      <c r="E28" s="6">
        <v>221907</v>
      </c>
      <c r="F28" s="6">
        <v>44</v>
      </c>
      <c r="G28" s="6">
        <v>1110</v>
      </c>
      <c r="H28" s="6">
        <v>1154</v>
      </c>
      <c r="I28" s="6">
        <v>46136</v>
      </c>
      <c r="J28" s="6">
        <v>2</v>
      </c>
      <c r="K28" s="6">
        <v>50</v>
      </c>
      <c r="L28" s="6">
        <v>52</v>
      </c>
      <c r="M28" s="6">
        <v>0.21</v>
      </c>
      <c r="N28" s="1">
        <v>26</v>
      </c>
      <c r="O28" s="3">
        <v>1.2</v>
      </c>
      <c r="P28" s="2">
        <v>0.02</v>
      </c>
      <c r="Q28" s="6">
        <v>0.23</v>
      </c>
      <c r="R28" s="6">
        <v>0.28000000000000003</v>
      </c>
      <c r="S28" s="6">
        <v>86</v>
      </c>
      <c r="T28" s="6">
        <v>222</v>
      </c>
      <c r="U28" s="6">
        <v>4524.5791179999997</v>
      </c>
      <c r="V28" s="6">
        <v>2539.6799999999998</v>
      </c>
    </row>
    <row r="29" spans="1:22" x14ac:dyDescent="0.2">
      <c r="A29" s="5">
        <f t="shared" si="0"/>
        <v>28</v>
      </c>
      <c r="B29" s="6">
        <v>1331</v>
      </c>
      <c r="C29" s="6" t="s">
        <v>14</v>
      </c>
      <c r="D29" s="6" t="s">
        <v>4</v>
      </c>
      <c r="E29" s="6">
        <v>723963</v>
      </c>
      <c r="F29" s="6">
        <v>741</v>
      </c>
      <c r="G29" s="6">
        <v>29</v>
      </c>
      <c r="H29" s="6">
        <v>770</v>
      </c>
      <c r="I29" s="6">
        <v>43486</v>
      </c>
      <c r="J29" s="6">
        <v>10.199999999999999</v>
      </c>
      <c r="K29" s="6">
        <v>0.4</v>
      </c>
      <c r="L29" s="6">
        <v>10.6</v>
      </c>
      <c r="M29" s="6">
        <v>0.06</v>
      </c>
      <c r="N29" s="1">
        <v>24</v>
      </c>
      <c r="O29" s="3">
        <v>0.3</v>
      </c>
      <c r="P29" s="2">
        <v>0.03</v>
      </c>
      <c r="Q29" s="6">
        <v>0.23</v>
      </c>
      <c r="R29" s="6">
        <v>0.28999999999999998</v>
      </c>
      <c r="S29" s="6">
        <v>35</v>
      </c>
      <c r="T29" s="6">
        <v>89</v>
      </c>
      <c r="U29" s="6">
        <v>4496.7380750000002</v>
      </c>
      <c r="V29" s="6">
        <v>3074.77</v>
      </c>
    </row>
    <row r="30" spans="1:22" x14ac:dyDescent="0.2">
      <c r="A30" s="5">
        <f t="shared" si="0"/>
        <v>29</v>
      </c>
      <c r="B30" s="6" t="s">
        <v>38</v>
      </c>
      <c r="C30" s="6" t="s">
        <v>12</v>
      </c>
      <c r="D30" s="6" t="s">
        <v>0</v>
      </c>
      <c r="E30" s="6">
        <v>333162</v>
      </c>
      <c r="F30" s="6">
        <v>15</v>
      </c>
      <c r="G30" s="6">
        <v>724</v>
      </c>
      <c r="H30" s="6">
        <v>739</v>
      </c>
      <c r="I30" s="6">
        <v>32532</v>
      </c>
      <c r="J30" s="6">
        <v>0.5</v>
      </c>
      <c r="K30" s="6">
        <v>21.7</v>
      </c>
      <c r="L30" s="6">
        <v>22.2</v>
      </c>
      <c r="M30" s="6">
        <v>0.1</v>
      </c>
      <c r="N30" s="1">
        <v>25</v>
      </c>
      <c r="O30" s="3">
        <v>0.7</v>
      </c>
      <c r="P30" s="2">
        <v>0.03</v>
      </c>
      <c r="Q30" s="6">
        <v>0.14000000000000001</v>
      </c>
      <c r="R30" s="6">
        <v>0.24</v>
      </c>
      <c r="S30" s="6">
        <v>144</v>
      </c>
      <c r="T30" s="6">
        <v>373</v>
      </c>
      <c r="U30" s="6">
        <v>2919.5741619999999</v>
      </c>
      <c r="V30" s="6">
        <v>2091.25</v>
      </c>
    </row>
    <row r="31" spans="1:22" x14ac:dyDescent="0.2">
      <c r="A31" s="5">
        <f t="shared" si="0"/>
        <v>30</v>
      </c>
      <c r="B31" s="6">
        <v>1336</v>
      </c>
      <c r="C31" s="6" t="s">
        <v>16</v>
      </c>
      <c r="D31" s="6" t="s">
        <v>5</v>
      </c>
      <c r="E31" s="6">
        <v>40164.699000000001</v>
      </c>
      <c r="F31" s="6">
        <v>81</v>
      </c>
      <c r="G31" s="6">
        <v>0</v>
      </c>
      <c r="H31" s="6">
        <v>81</v>
      </c>
      <c r="I31" s="6">
        <v>11970</v>
      </c>
      <c r="J31" s="6">
        <v>20.2</v>
      </c>
      <c r="K31" s="6">
        <v>0</v>
      </c>
      <c r="L31" s="6">
        <v>20.2</v>
      </c>
      <c r="M31" s="6">
        <v>0.3</v>
      </c>
      <c r="N31" s="1">
        <v>29</v>
      </c>
      <c r="O31" s="3">
        <v>7.2</v>
      </c>
      <c r="P31" s="2">
        <v>0.36</v>
      </c>
      <c r="S31" s="6">
        <v>448</v>
      </c>
      <c r="T31" s="6">
        <v>1161</v>
      </c>
      <c r="U31" s="6">
        <v>1350.74179</v>
      </c>
      <c r="V31" s="6">
        <v>1235.08</v>
      </c>
    </row>
    <row r="32" spans="1:22" x14ac:dyDescent="0.2">
      <c r="A32" s="5">
        <f t="shared" si="0"/>
        <v>31</v>
      </c>
      <c r="B32" s="6">
        <v>1337</v>
      </c>
      <c r="C32" s="6" t="s">
        <v>14</v>
      </c>
      <c r="D32" s="6" t="s">
        <v>4</v>
      </c>
      <c r="E32" s="6">
        <v>539943</v>
      </c>
      <c r="F32" s="6">
        <v>570</v>
      </c>
      <c r="G32" s="6">
        <v>0</v>
      </c>
      <c r="H32" s="6">
        <v>570</v>
      </c>
      <c r="I32" s="6">
        <v>46581</v>
      </c>
      <c r="J32" s="6">
        <v>10.6</v>
      </c>
      <c r="K32" s="6">
        <v>0</v>
      </c>
      <c r="L32" s="6">
        <v>10.6</v>
      </c>
      <c r="M32" s="6">
        <v>0.09</v>
      </c>
      <c r="N32" s="1">
        <v>143</v>
      </c>
      <c r="O32" s="3">
        <v>2.6</v>
      </c>
      <c r="P32" s="2">
        <v>0.25</v>
      </c>
      <c r="S32" s="6">
        <v>91</v>
      </c>
      <c r="T32" s="6">
        <v>235</v>
      </c>
      <c r="U32" s="6">
        <v>2739.2878420000002</v>
      </c>
      <c r="V32" s="6">
        <v>1636.58</v>
      </c>
    </row>
    <row r="33" spans="1:22" x14ac:dyDescent="0.2">
      <c r="A33" s="5">
        <f t="shared" si="0"/>
        <v>32</v>
      </c>
      <c r="B33" s="6">
        <v>1411</v>
      </c>
      <c r="C33" s="6" t="s">
        <v>11</v>
      </c>
      <c r="D33" s="6" t="s">
        <v>0</v>
      </c>
      <c r="E33" s="6">
        <v>228592</v>
      </c>
      <c r="F33" s="6">
        <v>88</v>
      </c>
      <c r="G33" s="6">
        <v>561</v>
      </c>
      <c r="H33" s="6">
        <v>649</v>
      </c>
      <c r="I33" s="6">
        <v>28328</v>
      </c>
      <c r="J33" s="6">
        <v>3.8</v>
      </c>
      <c r="K33" s="6">
        <v>24.5</v>
      </c>
      <c r="L33" s="6">
        <v>28.4</v>
      </c>
      <c r="M33" s="6">
        <v>0.12</v>
      </c>
      <c r="N33" s="1">
        <v>108</v>
      </c>
      <c r="O33" s="3">
        <v>4.7</v>
      </c>
      <c r="P33" s="2">
        <v>0.17</v>
      </c>
      <c r="Q33" s="6">
        <v>0.56999999999999995</v>
      </c>
      <c r="R33" s="6">
        <v>0.04</v>
      </c>
      <c r="S33" s="6">
        <v>311</v>
      </c>
      <c r="T33" s="6">
        <v>804</v>
      </c>
      <c r="U33" s="6">
        <v>2617.2435639999999</v>
      </c>
      <c r="V33" s="6">
        <v>1837.52</v>
      </c>
    </row>
    <row r="34" spans="1:22" x14ac:dyDescent="0.2">
      <c r="A34" s="5">
        <f t="shared" si="0"/>
        <v>33</v>
      </c>
      <c r="B34" s="6" t="s">
        <v>39</v>
      </c>
      <c r="C34" s="6" t="s">
        <v>18</v>
      </c>
      <c r="D34" s="6" t="s">
        <v>0</v>
      </c>
      <c r="E34" s="6">
        <v>298790</v>
      </c>
      <c r="F34" s="6">
        <v>79</v>
      </c>
      <c r="G34" s="6">
        <v>1711</v>
      </c>
      <c r="H34" s="6">
        <v>1790</v>
      </c>
      <c r="I34" s="6">
        <v>83740</v>
      </c>
      <c r="J34" s="6">
        <v>2.6</v>
      </c>
      <c r="K34" s="6">
        <v>57.3</v>
      </c>
      <c r="L34" s="6">
        <v>59.9</v>
      </c>
      <c r="M34" s="6">
        <v>0.28000000000000003</v>
      </c>
      <c r="N34" s="1">
        <v>169</v>
      </c>
      <c r="O34" s="3">
        <v>5.7</v>
      </c>
      <c r="P34" s="2">
        <v>0.09</v>
      </c>
      <c r="Q34" s="6">
        <v>0.26</v>
      </c>
      <c r="R34" s="6">
        <v>0.53</v>
      </c>
      <c r="S34" s="6">
        <v>60</v>
      </c>
      <c r="T34" s="6">
        <v>156</v>
      </c>
      <c r="U34" s="6">
        <v>4740.0952950000001</v>
      </c>
      <c r="V34" s="6">
        <v>3092.29</v>
      </c>
    </row>
    <row r="35" spans="1:22" x14ac:dyDescent="0.2">
      <c r="A35" s="5">
        <f t="shared" ref="A35:A56" si="1">A34+1</f>
        <v>34</v>
      </c>
      <c r="B35" s="6">
        <v>1511</v>
      </c>
      <c r="C35" s="6" t="s">
        <v>12</v>
      </c>
      <c r="D35" s="6" t="s">
        <v>0</v>
      </c>
      <c r="E35" s="6">
        <v>181386</v>
      </c>
      <c r="F35" s="6">
        <v>31</v>
      </c>
      <c r="G35" s="6">
        <v>685</v>
      </c>
      <c r="H35" s="6">
        <v>716</v>
      </c>
      <c r="I35" s="6">
        <v>29655</v>
      </c>
      <c r="J35" s="6">
        <v>1.7</v>
      </c>
      <c r="K35" s="6">
        <v>37.799999999999997</v>
      </c>
      <c r="L35" s="6">
        <v>39.5</v>
      </c>
      <c r="M35" s="6">
        <v>0.16</v>
      </c>
      <c r="N35" s="1">
        <v>46</v>
      </c>
      <c r="O35" s="3">
        <v>2.5</v>
      </c>
      <c r="P35" s="2">
        <v>0.06</v>
      </c>
      <c r="Q35" s="6">
        <v>0.26</v>
      </c>
      <c r="R35" s="6">
        <v>0.17</v>
      </c>
      <c r="S35" s="6">
        <v>209</v>
      </c>
      <c r="T35" s="6">
        <v>543</v>
      </c>
      <c r="U35" s="6">
        <v>4575.9016730000003</v>
      </c>
      <c r="V35" s="6">
        <v>3464.13</v>
      </c>
    </row>
    <row r="36" spans="1:22" x14ac:dyDescent="0.2">
      <c r="A36" s="5">
        <f t="shared" si="1"/>
        <v>35</v>
      </c>
      <c r="B36" s="6" t="s">
        <v>40</v>
      </c>
      <c r="C36" s="6" t="s">
        <v>11</v>
      </c>
      <c r="D36" s="6" t="s">
        <v>0</v>
      </c>
      <c r="E36" s="6">
        <v>144522</v>
      </c>
      <c r="F36" s="6">
        <v>16</v>
      </c>
      <c r="G36" s="6">
        <v>160</v>
      </c>
      <c r="H36" s="6">
        <v>176</v>
      </c>
      <c r="I36" s="6">
        <v>7238</v>
      </c>
      <c r="J36" s="6">
        <v>1.1000000000000001</v>
      </c>
      <c r="K36" s="6">
        <v>11.1</v>
      </c>
      <c r="L36" s="6">
        <v>12.2</v>
      </c>
      <c r="M36" s="6">
        <v>0.05</v>
      </c>
      <c r="N36" s="1">
        <v>11</v>
      </c>
      <c r="O36" s="3">
        <v>0.8</v>
      </c>
      <c r="P36" s="2">
        <v>0.06</v>
      </c>
      <c r="Q36" s="6">
        <v>0.44</v>
      </c>
      <c r="S36" s="6">
        <v>394</v>
      </c>
      <c r="T36" s="6">
        <v>1021</v>
      </c>
      <c r="U36" s="6">
        <v>2792.7998680000001</v>
      </c>
      <c r="V36" s="6">
        <v>2208.46</v>
      </c>
    </row>
    <row r="37" spans="1:22" x14ac:dyDescent="0.2">
      <c r="A37" s="5">
        <f t="shared" si="1"/>
        <v>36</v>
      </c>
      <c r="B37" s="6" t="s">
        <v>41</v>
      </c>
      <c r="C37" s="6" t="s">
        <v>17</v>
      </c>
      <c r="D37" s="6" t="s">
        <v>0</v>
      </c>
      <c r="E37" s="6">
        <v>671141</v>
      </c>
      <c r="F37" s="6">
        <v>404</v>
      </c>
      <c r="G37" s="6">
        <v>3114</v>
      </c>
      <c r="H37" s="6">
        <v>3518</v>
      </c>
      <c r="I37" s="6">
        <v>122432</v>
      </c>
      <c r="J37" s="6">
        <v>6</v>
      </c>
      <c r="K37" s="6">
        <v>46.4</v>
      </c>
      <c r="L37" s="6">
        <v>52.4</v>
      </c>
      <c r="M37" s="6">
        <v>0.18</v>
      </c>
      <c r="N37" s="1">
        <v>260</v>
      </c>
      <c r="O37" s="3">
        <v>3.9</v>
      </c>
      <c r="P37" s="2">
        <v>7.0000000000000007E-2</v>
      </c>
      <c r="Q37" s="6">
        <v>0.51</v>
      </c>
      <c r="R37" s="6">
        <v>0.47</v>
      </c>
      <c r="S37" s="6">
        <v>22</v>
      </c>
      <c r="T37" s="6">
        <v>58</v>
      </c>
      <c r="U37" s="6">
        <v>3487.6009469999999</v>
      </c>
      <c r="V37" s="6">
        <v>2694.62</v>
      </c>
    </row>
    <row r="38" spans="1:22" x14ac:dyDescent="0.2">
      <c r="A38" s="5">
        <f t="shared" si="1"/>
        <v>37</v>
      </c>
      <c r="B38" s="6" t="s">
        <v>42</v>
      </c>
      <c r="C38" s="6" t="s">
        <v>18</v>
      </c>
      <c r="D38" s="6" t="s">
        <v>0</v>
      </c>
      <c r="E38" s="6">
        <v>305903</v>
      </c>
      <c r="F38" s="6">
        <v>24</v>
      </c>
      <c r="G38" s="6">
        <v>1684</v>
      </c>
      <c r="H38" s="6">
        <v>1708</v>
      </c>
      <c r="I38" s="6">
        <v>57287</v>
      </c>
      <c r="J38" s="6">
        <v>0.8</v>
      </c>
      <c r="K38" s="6">
        <v>55.1</v>
      </c>
      <c r="L38" s="6">
        <v>55.8</v>
      </c>
      <c r="M38" s="6">
        <v>0.19</v>
      </c>
      <c r="N38" s="1">
        <v>94</v>
      </c>
      <c r="O38" s="3">
        <v>3.1</v>
      </c>
      <c r="P38" s="2">
        <v>0.06</v>
      </c>
      <c r="Q38" s="6">
        <v>0.11</v>
      </c>
      <c r="R38" s="6">
        <v>0</v>
      </c>
      <c r="S38" s="6">
        <v>23</v>
      </c>
      <c r="T38" s="6">
        <v>59</v>
      </c>
      <c r="U38" s="6">
        <v>3979.6193680000001</v>
      </c>
      <c r="V38" s="6">
        <v>3168.9</v>
      </c>
    </row>
    <row r="39" spans="1:22" x14ac:dyDescent="0.2">
      <c r="A39" s="5">
        <f t="shared" si="1"/>
        <v>38</v>
      </c>
      <c r="B39" s="6" t="s">
        <v>43</v>
      </c>
      <c r="C39" s="6" t="s">
        <v>19</v>
      </c>
      <c r="D39" s="6" t="s">
        <v>3</v>
      </c>
      <c r="E39" s="6">
        <v>552693</v>
      </c>
      <c r="F39" s="6">
        <v>1529</v>
      </c>
      <c r="G39" s="6">
        <v>870</v>
      </c>
      <c r="H39" s="6">
        <v>2399</v>
      </c>
      <c r="I39" s="6">
        <v>48967</v>
      </c>
      <c r="J39" s="6">
        <v>27.7</v>
      </c>
      <c r="K39" s="6">
        <v>15.7</v>
      </c>
      <c r="L39" s="6">
        <v>43.4</v>
      </c>
      <c r="M39" s="6">
        <v>0.09</v>
      </c>
      <c r="N39" s="1">
        <v>1295</v>
      </c>
      <c r="O39" s="3">
        <v>21.6</v>
      </c>
      <c r="P39" s="2">
        <v>0.54</v>
      </c>
      <c r="Q39" s="6">
        <v>0.94</v>
      </c>
      <c r="R39" s="6">
        <v>0.93</v>
      </c>
      <c r="S39" s="6">
        <v>132</v>
      </c>
      <c r="T39" s="6">
        <v>342</v>
      </c>
      <c r="U39" s="6">
        <v>4104.580148</v>
      </c>
      <c r="V39" s="6">
        <v>3301.77</v>
      </c>
    </row>
    <row r="40" spans="1:22" x14ac:dyDescent="0.2">
      <c r="A40" s="5">
        <f t="shared" si="1"/>
        <v>39</v>
      </c>
      <c r="B40" s="6" t="s">
        <v>44</v>
      </c>
      <c r="C40" s="6" t="s">
        <v>20</v>
      </c>
      <c r="D40" s="6" t="s">
        <v>0</v>
      </c>
      <c r="E40" s="6">
        <v>137205</v>
      </c>
      <c r="F40" s="6">
        <v>48</v>
      </c>
      <c r="G40" s="6">
        <v>650</v>
      </c>
      <c r="H40" s="6">
        <v>698</v>
      </c>
      <c r="I40" s="6">
        <v>25440</v>
      </c>
      <c r="J40" s="6">
        <v>3.5</v>
      </c>
      <c r="K40" s="6">
        <v>47.4</v>
      </c>
      <c r="L40" s="6">
        <v>50.9</v>
      </c>
      <c r="M40" s="6">
        <v>0.19</v>
      </c>
      <c r="N40" s="1">
        <v>244</v>
      </c>
      <c r="O40" s="3">
        <v>18.5</v>
      </c>
      <c r="P40" s="2">
        <v>0.35</v>
      </c>
      <c r="Q40" s="6">
        <v>0.36</v>
      </c>
      <c r="R40" s="6">
        <v>0.15</v>
      </c>
      <c r="S40" s="6">
        <v>51</v>
      </c>
      <c r="T40" s="6">
        <v>132</v>
      </c>
      <c r="U40" s="6">
        <v>4093.5989890000001</v>
      </c>
      <c r="V40" s="6">
        <v>3144.23</v>
      </c>
    </row>
    <row r="41" spans="1:22" x14ac:dyDescent="0.2">
      <c r="A41" s="5">
        <f t="shared" si="1"/>
        <v>40</v>
      </c>
      <c r="B41" s="6">
        <v>1617</v>
      </c>
      <c r="C41" s="6" t="s">
        <v>20</v>
      </c>
      <c r="D41" s="6" t="s">
        <v>0</v>
      </c>
      <c r="E41" s="6">
        <v>198544</v>
      </c>
      <c r="F41" s="6">
        <v>3</v>
      </c>
      <c r="G41" s="6">
        <v>488</v>
      </c>
      <c r="H41" s="6">
        <v>491</v>
      </c>
      <c r="I41" s="6">
        <v>13755</v>
      </c>
      <c r="J41" s="6">
        <v>0.2</v>
      </c>
      <c r="K41" s="6">
        <v>24.6</v>
      </c>
      <c r="L41" s="6">
        <v>24.7</v>
      </c>
      <c r="M41" s="6">
        <v>7.0000000000000007E-2</v>
      </c>
      <c r="N41" s="1">
        <v>311</v>
      </c>
      <c r="O41" s="3">
        <v>15.7</v>
      </c>
      <c r="P41" s="2">
        <v>0.63</v>
      </c>
      <c r="Q41" s="6">
        <v>0.05</v>
      </c>
      <c r="S41" s="6">
        <v>136</v>
      </c>
      <c r="T41" s="6">
        <v>352</v>
      </c>
      <c r="U41" s="6">
        <v>4408.7366140000004</v>
      </c>
      <c r="V41" s="6">
        <v>3616.28</v>
      </c>
    </row>
    <row r="42" spans="1:22" x14ac:dyDescent="0.2">
      <c r="A42" s="5">
        <f t="shared" si="1"/>
        <v>41</v>
      </c>
      <c r="B42" s="6" t="s">
        <v>45</v>
      </c>
      <c r="C42" s="6" t="s">
        <v>13</v>
      </c>
      <c r="D42" s="6" t="s">
        <v>0</v>
      </c>
      <c r="E42" s="6">
        <v>401460</v>
      </c>
      <c r="F42" s="6">
        <v>18</v>
      </c>
      <c r="G42" s="6">
        <v>631</v>
      </c>
      <c r="H42" s="6">
        <v>649</v>
      </c>
      <c r="I42" s="6">
        <v>32879</v>
      </c>
      <c r="J42" s="6">
        <v>0.4</v>
      </c>
      <c r="K42" s="6">
        <v>15.7</v>
      </c>
      <c r="L42" s="6">
        <v>16.2</v>
      </c>
      <c r="M42" s="6">
        <v>0.08</v>
      </c>
      <c r="N42" s="1">
        <v>42</v>
      </c>
      <c r="O42" s="3">
        <v>1</v>
      </c>
      <c r="P42" s="2">
        <v>0.06</v>
      </c>
      <c r="Q42" s="6">
        <v>0.18</v>
      </c>
      <c r="R42" s="6">
        <v>0.05</v>
      </c>
      <c r="S42" s="6">
        <v>102</v>
      </c>
      <c r="T42" s="6">
        <v>265</v>
      </c>
      <c r="U42" s="6">
        <v>5254.9431670000004</v>
      </c>
      <c r="V42" s="6">
        <v>4250.46</v>
      </c>
    </row>
    <row r="43" spans="1:22" x14ac:dyDescent="0.2">
      <c r="A43" s="5">
        <f t="shared" si="1"/>
        <v>42</v>
      </c>
      <c r="B43" s="6">
        <v>1622</v>
      </c>
      <c r="C43" s="6" t="s">
        <v>13</v>
      </c>
      <c r="D43" s="6" t="s">
        <v>0</v>
      </c>
      <c r="E43" s="6">
        <v>324336</v>
      </c>
      <c r="F43" s="6">
        <v>25</v>
      </c>
      <c r="G43" s="6">
        <v>553</v>
      </c>
      <c r="H43" s="6">
        <v>578</v>
      </c>
      <c r="I43" s="6">
        <v>27379</v>
      </c>
      <c r="J43" s="6">
        <v>0.8</v>
      </c>
      <c r="K43" s="6">
        <v>17.100000000000001</v>
      </c>
      <c r="L43" s="6">
        <v>17.8</v>
      </c>
      <c r="M43" s="6">
        <v>0.08</v>
      </c>
      <c r="N43" s="1">
        <v>140</v>
      </c>
      <c r="O43" s="3">
        <v>4.3</v>
      </c>
      <c r="P43" s="2">
        <v>0.24</v>
      </c>
      <c r="Q43" s="6">
        <v>0.26</v>
      </c>
      <c r="S43" s="6">
        <v>96</v>
      </c>
      <c r="T43" s="6">
        <v>248</v>
      </c>
      <c r="U43" s="6">
        <v>4833.5591530000002</v>
      </c>
      <c r="V43" s="6">
        <v>3819.12</v>
      </c>
    </row>
    <row r="44" spans="1:22" x14ac:dyDescent="0.2">
      <c r="A44" s="5">
        <f t="shared" si="1"/>
        <v>43</v>
      </c>
      <c r="B44" s="6" t="s">
        <v>46</v>
      </c>
      <c r="C44" s="6" t="s">
        <v>11</v>
      </c>
      <c r="D44" s="6" t="s">
        <v>0</v>
      </c>
      <c r="E44" s="6">
        <v>1049510</v>
      </c>
      <c r="F44" s="6">
        <v>67</v>
      </c>
      <c r="G44" s="6">
        <v>781</v>
      </c>
      <c r="H44" s="6">
        <v>848</v>
      </c>
      <c r="I44" s="6">
        <v>35626</v>
      </c>
      <c r="J44" s="6">
        <v>0.6</v>
      </c>
      <c r="K44" s="6">
        <v>7.4</v>
      </c>
      <c r="L44" s="6">
        <v>8.1</v>
      </c>
      <c r="M44" s="6">
        <v>0.03</v>
      </c>
      <c r="N44" s="1">
        <v>121</v>
      </c>
      <c r="O44" s="3">
        <v>1.2</v>
      </c>
      <c r="P44" s="2">
        <v>0.14000000000000001</v>
      </c>
      <c r="Q44" s="6">
        <v>0.4</v>
      </c>
      <c r="R44" s="6">
        <v>0.14000000000000001</v>
      </c>
      <c r="S44" s="6">
        <v>128</v>
      </c>
      <c r="T44" s="6">
        <v>331</v>
      </c>
      <c r="U44" s="6">
        <v>4866.2265530000004</v>
      </c>
      <c r="V44" s="6">
        <v>3877.91</v>
      </c>
    </row>
    <row r="45" spans="1:22" x14ac:dyDescent="0.2">
      <c r="A45" s="5">
        <f t="shared" si="1"/>
        <v>44</v>
      </c>
      <c r="B45" s="6" t="s">
        <v>47</v>
      </c>
      <c r="C45" s="6" t="s">
        <v>13</v>
      </c>
      <c r="D45" s="6" t="s">
        <v>0</v>
      </c>
      <c r="E45" s="6">
        <v>556522</v>
      </c>
      <c r="F45" s="6">
        <v>172</v>
      </c>
      <c r="G45" s="6">
        <v>1059</v>
      </c>
      <c r="H45" s="6">
        <v>1231</v>
      </c>
      <c r="I45" s="6">
        <v>48466</v>
      </c>
      <c r="J45" s="6">
        <v>3.1</v>
      </c>
      <c r="K45" s="6">
        <v>19</v>
      </c>
      <c r="L45" s="6">
        <v>22.1</v>
      </c>
      <c r="M45" s="6">
        <v>0.09</v>
      </c>
      <c r="N45" s="1">
        <v>202</v>
      </c>
      <c r="O45" s="3">
        <v>3.5</v>
      </c>
      <c r="P45" s="2">
        <v>0.16</v>
      </c>
      <c r="Q45" s="6">
        <v>0.57999999999999996</v>
      </c>
      <c r="R45" s="6">
        <v>0.3</v>
      </c>
      <c r="S45" s="6">
        <v>135</v>
      </c>
      <c r="T45" s="6">
        <v>349</v>
      </c>
      <c r="U45" s="6">
        <v>6086.0210950000001</v>
      </c>
      <c r="V45" s="6">
        <v>4703.7700000000004</v>
      </c>
    </row>
    <row r="46" spans="1:22" x14ac:dyDescent="0.2">
      <c r="A46" s="5">
        <f t="shared" si="1"/>
        <v>45</v>
      </c>
      <c r="B46" s="6">
        <v>1720</v>
      </c>
      <c r="C46" s="6" t="s">
        <v>13</v>
      </c>
      <c r="D46" s="6" t="s">
        <v>0</v>
      </c>
      <c r="E46" s="6">
        <v>402432</v>
      </c>
      <c r="F46" s="6">
        <v>75</v>
      </c>
      <c r="G46" s="6">
        <v>631</v>
      </c>
      <c r="H46" s="6">
        <v>706</v>
      </c>
      <c r="I46" s="6">
        <v>38222</v>
      </c>
      <c r="J46" s="6">
        <v>1.9</v>
      </c>
      <c r="K46" s="6">
        <v>15.7</v>
      </c>
      <c r="L46" s="6">
        <v>17.5</v>
      </c>
      <c r="M46" s="6">
        <v>0.09</v>
      </c>
      <c r="N46" s="1">
        <v>42</v>
      </c>
      <c r="O46" s="3">
        <v>1</v>
      </c>
      <c r="P46" s="2">
        <v>0.06</v>
      </c>
      <c r="Q46" s="6">
        <v>0.49</v>
      </c>
      <c r="R46" s="6">
        <v>0.84</v>
      </c>
      <c r="S46" s="6">
        <v>176</v>
      </c>
      <c r="T46" s="6">
        <v>457</v>
      </c>
      <c r="U46" s="6">
        <v>6736.2668439999998</v>
      </c>
      <c r="V46" s="6">
        <v>5288.11</v>
      </c>
    </row>
    <row r="47" spans="1:22" x14ac:dyDescent="0.2">
      <c r="A47" s="5">
        <f t="shared" si="1"/>
        <v>46</v>
      </c>
      <c r="B47" s="6">
        <v>1721</v>
      </c>
      <c r="C47" s="6" t="s">
        <v>21</v>
      </c>
      <c r="D47" s="6" t="s">
        <v>0</v>
      </c>
      <c r="E47" s="6">
        <v>145162</v>
      </c>
      <c r="F47" s="6">
        <v>39</v>
      </c>
      <c r="G47" s="6">
        <v>358</v>
      </c>
      <c r="H47" s="6">
        <v>397</v>
      </c>
      <c r="I47" s="6">
        <v>15789</v>
      </c>
      <c r="J47" s="6">
        <v>2.7</v>
      </c>
      <c r="K47" s="6">
        <v>24.7</v>
      </c>
      <c r="L47" s="6">
        <v>27.3</v>
      </c>
      <c r="M47" s="6">
        <v>0.11</v>
      </c>
      <c r="N47" s="1">
        <v>43</v>
      </c>
      <c r="O47" s="3">
        <v>3</v>
      </c>
      <c r="P47" s="2">
        <v>0.11</v>
      </c>
      <c r="Q47" s="6">
        <v>0.46</v>
      </c>
      <c r="S47" s="6">
        <v>165</v>
      </c>
      <c r="T47" s="6">
        <v>428</v>
      </c>
      <c r="U47" s="6">
        <v>6461.264647</v>
      </c>
      <c r="V47" s="6">
        <v>5360.99</v>
      </c>
    </row>
    <row r="48" spans="1:22" x14ac:dyDescent="0.2">
      <c r="A48" s="5">
        <f t="shared" si="1"/>
        <v>47</v>
      </c>
      <c r="B48" s="6">
        <v>1722</v>
      </c>
      <c r="C48" s="6" t="s">
        <v>13</v>
      </c>
      <c r="D48" s="6" t="s">
        <v>0</v>
      </c>
      <c r="E48" s="6">
        <v>170710</v>
      </c>
      <c r="F48" s="6">
        <v>15</v>
      </c>
      <c r="G48" s="6">
        <v>416</v>
      </c>
      <c r="H48" s="6">
        <v>431</v>
      </c>
      <c r="I48" s="6">
        <v>16125</v>
      </c>
      <c r="J48" s="6">
        <v>0.9</v>
      </c>
      <c r="K48" s="6">
        <v>24.4</v>
      </c>
      <c r="L48" s="6">
        <v>25.2</v>
      </c>
      <c r="M48" s="6">
        <v>0.09</v>
      </c>
      <c r="N48" s="1">
        <v>22</v>
      </c>
      <c r="O48" s="3">
        <v>1.3</v>
      </c>
      <c r="P48" s="2">
        <v>0.05</v>
      </c>
      <c r="Q48" s="6">
        <v>0.22</v>
      </c>
      <c r="S48" s="6">
        <v>100</v>
      </c>
      <c r="T48" s="6">
        <v>258</v>
      </c>
      <c r="U48" s="6">
        <v>7490.4510810000002</v>
      </c>
      <c r="V48" s="6">
        <v>5887.37</v>
      </c>
    </row>
    <row r="49" spans="1:34" x14ac:dyDescent="0.2">
      <c r="A49" s="5">
        <f t="shared" si="1"/>
        <v>48</v>
      </c>
      <c r="B49" s="6" t="s">
        <v>48</v>
      </c>
      <c r="C49" s="6" t="s">
        <v>13</v>
      </c>
      <c r="D49" s="6" t="s">
        <v>0</v>
      </c>
      <c r="E49" s="6">
        <v>427446</v>
      </c>
      <c r="F49" s="6">
        <v>33</v>
      </c>
      <c r="G49" s="6">
        <v>807</v>
      </c>
      <c r="H49" s="6">
        <v>840</v>
      </c>
      <c r="I49" s="6">
        <v>39824</v>
      </c>
      <c r="J49" s="6">
        <v>0.8</v>
      </c>
      <c r="K49" s="6">
        <v>18.899999999999999</v>
      </c>
      <c r="L49" s="6">
        <v>19.7</v>
      </c>
      <c r="M49" s="6">
        <v>0.09</v>
      </c>
      <c r="N49" s="1">
        <v>84</v>
      </c>
      <c r="O49" s="3">
        <v>2</v>
      </c>
      <c r="P49" s="2">
        <v>0.1</v>
      </c>
      <c r="Q49" s="6">
        <v>0.24</v>
      </c>
      <c r="S49" s="6">
        <v>138</v>
      </c>
      <c r="T49" s="6">
        <v>357</v>
      </c>
      <c r="U49" s="6">
        <v>7021.9958489999999</v>
      </c>
      <c r="V49" s="6">
        <v>5441.65</v>
      </c>
    </row>
    <row r="50" spans="1:34" x14ac:dyDescent="0.2">
      <c r="A50" s="5">
        <f t="shared" si="1"/>
        <v>49</v>
      </c>
      <c r="B50" s="6" t="s">
        <v>49</v>
      </c>
      <c r="C50" s="6" t="s">
        <v>13</v>
      </c>
      <c r="D50" s="6" t="s">
        <v>0</v>
      </c>
      <c r="E50" s="6">
        <v>302257</v>
      </c>
      <c r="F50" s="6">
        <v>46</v>
      </c>
      <c r="G50" s="6">
        <v>684</v>
      </c>
      <c r="H50" s="6">
        <v>730</v>
      </c>
      <c r="I50" s="6">
        <v>31392</v>
      </c>
      <c r="J50" s="6">
        <v>1.5</v>
      </c>
      <c r="K50" s="6">
        <v>22.6</v>
      </c>
      <c r="L50" s="6">
        <v>24.2</v>
      </c>
      <c r="M50" s="6">
        <v>0.1</v>
      </c>
      <c r="N50" s="1">
        <v>108</v>
      </c>
      <c r="O50" s="3">
        <v>3.6</v>
      </c>
      <c r="P50" s="2">
        <v>0.15</v>
      </c>
      <c r="Q50" s="6">
        <v>0.34</v>
      </c>
      <c r="S50" s="6">
        <v>205</v>
      </c>
      <c r="T50" s="6">
        <v>531</v>
      </c>
      <c r="U50" s="6">
        <v>7387.0236619999996</v>
      </c>
      <c r="V50" s="6">
        <v>4361.3999999999996</v>
      </c>
    </row>
    <row r="51" spans="1:34" x14ac:dyDescent="0.2">
      <c r="A51" s="5">
        <f t="shared" si="1"/>
        <v>50</v>
      </c>
      <c r="B51" s="6">
        <v>1800</v>
      </c>
      <c r="C51" s="6" t="s">
        <v>22</v>
      </c>
      <c r="D51" s="6" t="s">
        <v>2</v>
      </c>
      <c r="E51" s="6">
        <v>552806</v>
      </c>
      <c r="F51" s="6">
        <v>197</v>
      </c>
      <c r="G51" s="6">
        <v>195</v>
      </c>
      <c r="H51" s="6">
        <v>392</v>
      </c>
      <c r="I51" s="6">
        <v>12479</v>
      </c>
      <c r="J51" s="6">
        <v>3.6</v>
      </c>
      <c r="K51" s="6">
        <v>3.5</v>
      </c>
      <c r="L51" s="6">
        <v>7.1</v>
      </c>
      <c r="M51" s="6">
        <v>0.02</v>
      </c>
      <c r="N51" s="1">
        <v>79</v>
      </c>
      <c r="O51" s="3">
        <v>1.4</v>
      </c>
      <c r="P51" s="2">
        <v>0.2</v>
      </c>
      <c r="Q51" s="6">
        <v>1</v>
      </c>
      <c r="R51" s="6">
        <v>0.9</v>
      </c>
      <c r="S51" s="6">
        <v>69</v>
      </c>
      <c r="T51" s="6">
        <v>178</v>
      </c>
      <c r="U51" s="6">
        <v>6967.5027749999999</v>
      </c>
      <c r="V51" s="6">
        <v>5151.41</v>
      </c>
    </row>
    <row r="52" spans="1:34" x14ac:dyDescent="0.2">
      <c r="A52" s="5">
        <f t="shared" si="1"/>
        <v>51</v>
      </c>
      <c r="B52" s="6">
        <v>1801</v>
      </c>
      <c r="C52" s="6" t="s">
        <v>11</v>
      </c>
      <c r="D52" s="6" t="s">
        <v>0</v>
      </c>
      <c r="E52" s="6">
        <v>292391</v>
      </c>
      <c r="F52" s="6">
        <v>51</v>
      </c>
      <c r="G52" s="6">
        <v>893</v>
      </c>
      <c r="H52" s="6">
        <v>944</v>
      </c>
      <c r="I52" s="6">
        <v>41466</v>
      </c>
      <c r="J52" s="6">
        <v>1.7</v>
      </c>
      <c r="K52" s="6">
        <v>30.5</v>
      </c>
      <c r="L52" s="6">
        <v>32.299999999999997</v>
      </c>
      <c r="M52" s="6">
        <v>0.14000000000000001</v>
      </c>
      <c r="N52" s="1">
        <v>71</v>
      </c>
      <c r="O52" s="3">
        <v>2.4</v>
      </c>
      <c r="P52" s="2">
        <v>0.08</v>
      </c>
      <c r="Q52" s="6">
        <v>0.3</v>
      </c>
      <c r="R52" s="6">
        <v>0.25</v>
      </c>
      <c r="S52" s="6">
        <v>291</v>
      </c>
      <c r="T52" s="6">
        <v>753</v>
      </c>
      <c r="U52" s="6">
        <v>3727.6259140000002</v>
      </c>
      <c r="V52" s="6">
        <v>2263.96</v>
      </c>
    </row>
    <row r="53" spans="1:34" x14ac:dyDescent="0.2">
      <c r="A53" s="5">
        <f t="shared" si="1"/>
        <v>52</v>
      </c>
      <c r="B53" s="6">
        <v>1802</v>
      </c>
      <c r="C53" s="6" t="s">
        <v>12</v>
      </c>
      <c r="D53" s="6" t="s">
        <v>0</v>
      </c>
      <c r="E53" s="6">
        <v>201026</v>
      </c>
      <c r="F53" s="6">
        <v>77</v>
      </c>
      <c r="G53" s="6">
        <v>673</v>
      </c>
      <c r="H53" s="6">
        <v>750</v>
      </c>
      <c r="I53" s="6">
        <v>36072</v>
      </c>
      <c r="J53" s="6">
        <v>3.8</v>
      </c>
      <c r="K53" s="6">
        <v>33.5</v>
      </c>
      <c r="L53" s="6">
        <v>37.299999999999997</v>
      </c>
      <c r="M53" s="6">
        <v>0.18</v>
      </c>
      <c r="N53" s="1">
        <v>82</v>
      </c>
      <c r="O53" s="3">
        <v>4.0999999999999996</v>
      </c>
      <c r="P53" s="2">
        <v>0.11</v>
      </c>
      <c r="Q53" s="6">
        <v>0.48</v>
      </c>
      <c r="R53" s="6">
        <v>0.59</v>
      </c>
      <c r="S53" s="6">
        <v>149</v>
      </c>
      <c r="T53" s="6">
        <v>387</v>
      </c>
      <c r="U53" s="6">
        <v>3338.8087529999998</v>
      </c>
      <c r="V53" s="6">
        <v>1961.32</v>
      </c>
    </row>
    <row r="54" spans="1:34" x14ac:dyDescent="0.2">
      <c r="A54" s="5">
        <f t="shared" si="1"/>
        <v>53</v>
      </c>
      <c r="B54" s="6" t="s">
        <v>50</v>
      </c>
      <c r="C54" s="6" t="s">
        <v>17</v>
      </c>
      <c r="D54" s="6" t="s">
        <v>0</v>
      </c>
      <c r="E54" s="6">
        <v>524046</v>
      </c>
      <c r="F54" s="6">
        <v>257</v>
      </c>
      <c r="G54" s="6">
        <v>3089</v>
      </c>
      <c r="H54" s="6">
        <v>3346</v>
      </c>
      <c r="I54" s="6">
        <v>146901</v>
      </c>
      <c r="J54" s="6">
        <v>4.9000000000000004</v>
      </c>
      <c r="K54" s="6">
        <v>58.9</v>
      </c>
      <c r="L54" s="6">
        <v>63.8</v>
      </c>
      <c r="M54" s="6">
        <v>0.28000000000000003</v>
      </c>
      <c r="N54" s="1">
        <v>508</v>
      </c>
      <c r="O54" s="3">
        <v>7.7</v>
      </c>
      <c r="P54" s="2">
        <v>0.15</v>
      </c>
      <c r="Q54" s="6">
        <v>0.39</v>
      </c>
      <c r="R54" s="6">
        <v>0.3</v>
      </c>
      <c r="S54" s="6">
        <v>109</v>
      </c>
      <c r="T54" s="6">
        <v>282</v>
      </c>
      <c r="U54" s="6">
        <v>3637.6921320000001</v>
      </c>
      <c r="V54" s="6">
        <v>2403.9</v>
      </c>
    </row>
    <row r="55" spans="1:34" x14ac:dyDescent="0.2">
      <c r="A55" s="5">
        <f t="shared" si="1"/>
        <v>54</v>
      </c>
      <c r="B55" s="6">
        <v>1813</v>
      </c>
      <c r="C55" s="6" t="s">
        <v>21</v>
      </c>
      <c r="D55" s="6" t="s">
        <v>0</v>
      </c>
      <c r="E55" s="6">
        <v>176248</v>
      </c>
      <c r="F55" s="6">
        <v>29</v>
      </c>
      <c r="G55" s="6">
        <v>691</v>
      </c>
      <c r="H55" s="6">
        <v>720</v>
      </c>
      <c r="I55" s="6">
        <v>28288</v>
      </c>
      <c r="J55" s="6">
        <v>1.6</v>
      </c>
      <c r="K55" s="6">
        <v>39.200000000000003</v>
      </c>
      <c r="L55" s="6">
        <v>40.9</v>
      </c>
      <c r="M55" s="6">
        <v>0.16</v>
      </c>
      <c r="N55" s="1">
        <v>112</v>
      </c>
      <c r="O55" s="3">
        <v>6.4</v>
      </c>
      <c r="P55" s="2">
        <v>0.16</v>
      </c>
      <c r="Q55" s="6">
        <v>0.24</v>
      </c>
      <c r="R55" s="6">
        <v>0.41</v>
      </c>
      <c r="S55" s="6">
        <v>45</v>
      </c>
      <c r="T55" s="6">
        <v>118</v>
      </c>
      <c r="U55" s="6">
        <v>5895.5407080000004</v>
      </c>
      <c r="V55" s="6">
        <v>4184.29</v>
      </c>
    </row>
    <row r="56" spans="1:34" x14ac:dyDescent="0.2">
      <c r="A56" s="5">
        <f t="shared" si="1"/>
        <v>55</v>
      </c>
      <c r="B56" s="6">
        <v>1815</v>
      </c>
      <c r="C56" s="6" t="s">
        <v>18</v>
      </c>
      <c r="D56" s="6" t="s">
        <v>0</v>
      </c>
      <c r="E56" s="6">
        <v>55258.5</v>
      </c>
      <c r="F56" s="6">
        <v>12</v>
      </c>
      <c r="G56" s="6">
        <v>393</v>
      </c>
      <c r="H56" s="6">
        <v>405</v>
      </c>
      <c r="I56" s="6">
        <v>19168</v>
      </c>
      <c r="J56" s="6">
        <v>2.2000000000000002</v>
      </c>
      <c r="K56" s="6">
        <v>71.099999999999994</v>
      </c>
      <c r="L56" s="6">
        <v>73.3</v>
      </c>
      <c r="M56" s="6">
        <v>0.35</v>
      </c>
      <c r="N56" s="1">
        <v>48</v>
      </c>
      <c r="O56" s="3">
        <v>8.6999999999999993</v>
      </c>
      <c r="P56" s="2">
        <v>0.12</v>
      </c>
      <c r="Q56" s="6">
        <v>0.19</v>
      </c>
      <c r="R56" s="6">
        <v>0.33</v>
      </c>
      <c r="S56" s="6">
        <v>36</v>
      </c>
      <c r="T56" s="6">
        <v>94</v>
      </c>
      <c r="U56" s="6">
        <v>3978.5920000000001</v>
      </c>
      <c r="V56" s="6">
        <v>2910.05</v>
      </c>
    </row>
    <row r="64" spans="1:34" x14ac:dyDescent="0.2">
      <c r="A64" s="6" t="s">
        <v>8</v>
      </c>
      <c r="B64" s="6" t="s">
        <v>56</v>
      </c>
      <c r="C64" s="6" t="s">
        <v>85</v>
      </c>
      <c r="D64" s="6" t="s">
        <v>57</v>
      </c>
      <c r="E64" s="6" t="s">
        <v>59</v>
      </c>
      <c r="F64" s="6" t="s">
        <v>58</v>
      </c>
      <c r="G64" s="6" t="s">
        <v>76</v>
      </c>
      <c r="H64" s="6" t="s">
        <v>60</v>
      </c>
      <c r="I64" s="6" t="s">
        <v>61</v>
      </c>
      <c r="J64" s="6" t="s">
        <v>62</v>
      </c>
      <c r="K64" s="6" t="s">
        <v>63</v>
      </c>
      <c r="L64" s="6" t="s">
        <v>64</v>
      </c>
      <c r="M64" s="6" t="s">
        <v>65</v>
      </c>
      <c r="N64" s="6" t="s">
        <v>67</v>
      </c>
      <c r="O64" s="6" t="s">
        <v>66</v>
      </c>
      <c r="P64" s="6" t="s">
        <v>68</v>
      </c>
      <c r="Q64" s="6" t="s">
        <v>71</v>
      </c>
      <c r="R64" s="6" t="s">
        <v>72</v>
      </c>
      <c r="S64" s="6" t="s">
        <v>70</v>
      </c>
      <c r="T64" s="6" t="s">
        <v>73</v>
      </c>
      <c r="U64" s="6" t="s">
        <v>69</v>
      </c>
      <c r="V64" s="6" t="s">
        <v>74</v>
      </c>
      <c r="W64" s="6" t="s">
        <v>75</v>
      </c>
      <c r="X64" s="6" t="s">
        <v>86</v>
      </c>
      <c r="Y64" s="6" t="s">
        <v>78</v>
      </c>
      <c r="Z64" s="6" t="s">
        <v>79</v>
      </c>
      <c r="AA64" s="6" t="s">
        <v>9</v>
      </c>
      <c r="AB64" s="6" t="s">
        <v>80</v>
      </c>
      <c r="AC64" s="6" t="s">
        <v>81</v>
      </c>
      <c r="AD64" s="6" t="s">
        <v>82</v>
      </c>
      <c r="AE64" s="6" t="s">
        <v>83</v>
      </c>
      <c r="AF64" s="6" t="s">
        <v>84</v>
      </c>
      <c r="AG64" s="6" t="s">
        <v>87</v>
      </c>
      <c r="AH64" s="6" t="s">
        <v>88</v>
      </c>
    </row>
    <row r="65" spans="1:34" x14ac:dyDescent="0.2">
      <c r="A65" s="6">
        <v>18</v>
      </c>
      <c r="B65" s="6" t="s">
        <v>31</v>
      </c>
      <c r="C65" s="6" t="s">
        <v>17</v>
      </c>
      <c r="D65" s="6">
        <v>638395</v>
      </c>
      <c r="E65" s="6">
        <v>3140</v>
      </c>
      <c r="F65" s="6">
        <v>409</v>
      </c>
      <c r="G65" s="6">
        <v>3549</v>
      </c>
      <c r="H65" s="6">
        <v>157967</v>
      </c>
      <c r="I65" s="6">
        <v>22412</v>
      </c>
      <c r="J65" s="6">
        <v>135555</v>
      </c>
      <c r="K65" s="6">
        <v>6.4</v>
      </c>
      <c r="L65" s="6">
        <v>49.2</v>
      </c>
      <c r="M65" s="6">
        <v>55.6</v>
      </c>
      <c r="N65" s="6">
        <v>0.25</v>
      </c>
      <c r="O65" s="6">
        <v>0.04</v>
      </c>
      <c r="P65" s="6">
        <v>0.21</v>
      </c>
      <c r="Q65" s="6">
        <v>1158</v>
      </c>
      <c r="R65" s="6">
        <v>390365</v>
      </c>
      <c r="S65" s="6">
        <v>120657</v>
      </c>
      <c r="T65" s="6">
        <v>28091.896948762238</v>
      </c>
      <c r="U65" s="6">
        <v>24583.740831295843</v>
      </c>
      <c r="V65" s="6">
        <v>511022</v>
      </c>
      <c r="W65" s="6">
        <v>27176.239098064245</v>
      </c>
      <c r="X65" s="6" t="s">
        <v>0</v>
      </c>
      <c r="Y65" s="6">
        <f>ROUND(-((E65/G65)*LN(E65/G65)+(F65/G65)*LN(F65/G65))/LN(2),2)</f>
        <v>0.52</v>
      </c>
      <c r="Z65" s="6">
        <f>ROUND(-((I65/H65)*LN(I65/H65)+(J65/H65)*LN(J65/H65))/LN(2),2)</f>
        <v>0.59</v>
      </c>
      <c r="AA65" s="6">
        <v>12</v>
      </c>
      <c r="AB65" s="6">
        <v>32</v>
      </c>
      <c r="AC65" s="6">
        <v>13</v>
      </c>
      <c r="AD65" s="6">
        <v>45</v>
      </c>
      <c r="AE65" s="6">
        <f t="shared" ref="AE65:AE96" si="2">ROUND((AA65+AB65+AC65+AD65)/(D65/1000000),0)</f>
        <v>160</v>
      </c>
      <c r="AF65" s="6">
        <f t="shared" ref="AF65:AF96" si="3">ROUND((AA65+AB65+AC65+AD65)/(D65/(1609.34*1609.34)),0)</f>
        <v>414</v>
      </c>
      <c r="AG65" s="6">
        <v>3537.5183830000001</v>
      </c>
      <c r="AH65" s="6">
        <v>2198.8000000000002</v>
      </c>
    </row>
    <row r="66" spans="1:34" x14ac:dyDescent="0.2">
      <c r="A66" s="6">
        <v>36</v>
      </c>
      <c r="B66" s="6" t="s">
        <v>41</v>
      </c>
      <c r="C66" s="6" t="s">
        <v>17</v>
      </c>
      <c r="D66" s="6">
        <v>671141</v>
      </c>
      <c r="E66" s="6">
        <v>3114</v>
      </c>
      <c r="F66" s="6">
        <v>404</v>
      </c>
      <c r="G66" s="6">
        <v>3518</v>
      </c>
      <c r="H66" s="6">
        <v>122432</v>
      </c>
      <c r="I66" s="6">
        <v>12102</v>
      </c>
      <c r="J66" s="6">
        <v>110330</v>
      </c>
      <c r="K66" s="6">
        <v>6</v>
      </c>
      <c r="L66" s="6">
        <v>46.4</v>
      </c>
      <c r="M66" s="6">
        <v>52.4</v>
      </c>
      <c r="N66" s="6">
        <v>0.18</v>
      </c>
      <c r="O66" s="6">
        <v>0.02</v>
      </c>
      <c r="P66" s="6">
        <v>0.16</v>
      </c>
      <c r="Q66" s="6">
        <v>774</v>
      </c>
      <c r="R66" s="6">
        <v>245585</v>
      </c>
      <c r="S66" s="6">
        <v>123085</v>
      </c>
      <c r="T66" s="6">
        <v>26441.106804478895</v>
      </c>
      <c r="U66" s="6">
        <v>25388.820132013203</v>
      </c>
      <c r="V66" s="6">
        <v>368670</v>
      </c>
      <c r="W66" s="6">
        <v>26080.220713073002</v>
      </c>
      <c r="X66" s="6" t="s">
        <v>0</v>
      </c>
      <c r="Y66" s="6">
        <f>ROUND(-((E66/G66)*LN(E66/G66)+(F66/G66)*LN(F66/G66))/LN(2),2)</f>
        <v>0.51</v>
      </c>
      <c r="Z66" s="6">
        <f>ROUND(-((I66/H66)*LN(I66/H66)+(J66/H66)*LN(J66/H66))/LN(2),2)</f>
        <v>0.47</v>
      </c>
      <c r="AA66" s="6">
        <v>3</v>
      </c>
      <c r="AB66" s="6">
        <v>5</v>
      </c>
      <c r="AC66" s="6">
        <v>1</v>
      </c>
      <c r="AD66" s="6">
        <v>6</v>
      </c>
      <c r="AE66" s="6">
        <f t="shared" si="2"/>
        <v>22</v>
      </c>
      <c r="AF66" s="6">
        <f t="shared" si="3"/>
        <v>58</v>
      </c>
      <c r="AG66" s="6">
        <v>3487.6009469999999</v>
      </c>
      <c r="AH66" s="6">
        <v>2694.62</v>
      </c>
    </row>
    <row r="67" spans="1:34" x14ac:dyDescent="0.2">
      <c r="A67" s="6">
        <v>53</v>
      </c>
      <c r="B67" s="6" t="s">
        <v>50</v>
      </c>
      <c r="C67" s="6" t="s">
        <v>17</v>
      </c>
      <c r="D67" s="6">
        <v>524046</v>
      </c>
      <c r="E67" s="6">
        <v>3089</v>
      </c>
      <c r="F67" s="6">
        <v>257</v>
      </c>
      <c r="G67" s="6">
        <v>3346</v>
      </c>
      <c r="H67" s="6">
        <v>146901</v>
      </c>
      <c r="I67" s="6">
        <v>7969</v>
      </c>
      <c r="J67" s="6">
        <v>138932</v>
      </c>
      <c r="K67" s="6">
        <v>4.9000000000000004</v>
      </c>
      <c r="L67" s="6">
        <v>58.9</v>
      </c>
      <c r="M67" s="6">
        <v>63.8</v>
      </c>
      <c r="N67" s="6">
        <v>0.28000000000000003</v>
      </c>
      <c r="O67" s="6">
        <v>0.02</v>
      </c>
      <c r="P67" s="6">
        <v>0.27</v>
      </c>
      <c r="Q67" s="6">
        <v>1075</v>
      </c>
      <c r="R67" s="6">
        <v>360779</v>
      </c>
      <c r="S67" s="6">
        <v>81989</v>
      </c>
      <c r="T67" s="6">
        <v>27967.364341085271</v>
      </c>
      <c r="U67" s="6">
        <v>26585.278858625163</v>
      </c>
      <c r="V67" s="6">
        <v>442768</v>
      </c>
      <c r="W67" s="6">
        <v>27700.700700700705</v>
      </c>
      <c r="X67" s="6" t="s">
        <v>0</v>
      </c>
      <c r="Y67" s="6">
        <f>ROUND(-((E67/G67)*LN(E67/G67)+(F67/G67)*LN(F67/G67))/LN(2),2)</f>
        <v>0.39</v>
      </c>
      <c r="Z67" s="6">
        <f>ROUND(-((I67/H67)*LN(I67/H67)+(J67/H67)*LN(J67/H67))/LN(2),2)</f>
        <v>0.3</v>
      </c>
      <c r="AA67" s="6">
        <v>15</v>
      </c>
      <c r="AB67" s="6">
        <v>19</v>
      </c>
      <c r="AC67" s="6">
        <v>2</v>
      </c>
      <c r="AD67" s="6">
        <v>21</v>
      </c>
      <c r="AE67" s="6">
        <f t="shared" si="2"/>
        <v>109</v>
      </c>
      <c r="AF67" s="6">
        <f t="shared" si="3"/>
        <v>282</v>
      </c>
      <c r="AG67" s="6">
        <v>3637.6921320000001</v>
      </c>
      <c r="AH67" s="6">
        <v>2403.9</v>
      </c>
    </row>
    <row r="68" spans="1:34" x14ac:dyDescent="0.2">
      <c r="A68" s="6">
        <v>17</v>
      </c>
      <c r="B68" s="6">
        <v>1210</v>
      </c>
      <c r="C68" s="6" t="s">
        <v>16</v>
      </c>
      <c r="D68" s="6">
        <v>619008</v>
      </c>
      <c r="E68" s="6">
        <v>0</v>
      </c>
      <c r="F68" s="6">
        <v>1746</v>
      </c>
      <c r="G68" s="6">
        <v>1746</v>
      </c>
      <c r="H68" s="6">
        <v>123977</v>
      </c>
      <c r="I68" s="6">
        <v>123977</v>
      </c>
      <c r="J68" s="6">
        <v>0</v>
      </c>
      <c r="K68" s="6">
        <v>28.2</v>
      </c>
      <c r="L68" s="6">
        <v>0</v>
      </c>
      <c r="M68" s="6">
        <v>28.2</v>
      </c>
      <c r="N68" s="6">
        <v>0.2</v>
      </c>
      <c r="O68" s="6">
        <v>0.2</v>
      </c>
      <c r="P68" s="6">
        <v>0</v>
      </c>
      <c r="Q68" s="6">
        <v>0</v>
      </c>
      <c r="R68" s="6">
        <v>0</v>
      </c>
      <c r="S68" s="6">
        <v>601177</v>
      </c>
      <c r="U68" s="6">
        <v>28693.060328369607</v>
      </c>
      <c r="V68" s="6">
        <v>601177</v>
      </c>
      <c r="W68" s="6">
        <v>28693.060328369607</v>
      </c>
      <c r="X68" s="6" t="s">
        <v>5</v>
      </c>
      <c r="AA68" s="6">
        <v>0</v>
      </c>
      <c r="AB68" s="6">
        <v>19</v>
      </c>
      <c r="AC68" s="6">
        <v>6</v>
      </c>
      <c r="AD68" s="6">
        <v>25</v>
      </c>
      <c r="AE68" s="6">
        <f t="shared" si="2"/>
        <v>81</v>
      </c>
      <c r="AF68" s="6">
        <f t="shared" si="3"/>
        <v>209</v>
      </c>
      <c r="AG68" s="6">
        <v>3087.898893</v>
      </c>
      <c r="AH68" s="6">
        <v>1719.35</v>
      </c>
    </row>
    <row r="69" spans="1:34" x14ac:dyDescent="0.2">
      <c r="A69" s="6">
        <v>23</v>
      </c>
      <c r="B69" s="6">
        <v>1251</v>
      </c>
      <c r="C69" s="6" t="s">
        <v>16</v>
      </c>
      <c r="D69" s="6">
        <v>582127</v>
      </c>
      <c r="E69" s="6">
        <v>193</v>
      </c>
      <c r="F69" s="6">
        <v>700</v>
      </c>
      <c r="G69" s="6">
        <v>893</v>
      </c>
      <c r="H69" s="6">
        <v>60035</v>
      </c>
      <c r="I69" s="6">
        <v>48739</v>
      </c>
      <c r="J69" s="6">
        <v>11296</v>
      </c>
      <c r="K69" s="6">
        <v>12</v>
      </c>
      <c r="L69" s="6">
        <v>3.3</v>
      </c>
      <c r="M69" s="6">
        <v>15.3</v>
      </c>
      <c r="N69" s="6">
        <v>0.1</v>
      </c>
      <c r="O69" s="6">
        <v>0.08</v>
      </c>
      <c r="P69" s="6">
        <v>0.02</v>
      </c>
      <c r="Q69" s="6">
        <v>87</v>
      </c>
      <c r="R69" s="6">
        <v>31736</v>
      </c>
      <c r="S69" s="6">
        <v>220681</v>
      </c>
      <c r="T69" s="6">
        <v>30398.467432950194</v>
      </c>
      <c r="U69" s="6">
        <v>26271.547619047622</v>
      </c>
      <c r="V69" s="6">
        <v>252417</v>
      </c>
      <c r="W69" s="6">
        <v>26727.763659466331</v>
      </c>
      <c r="X69" s="6" t="s">
        <v>5</v>
      </c>
      <c r="Y69" s="6">
        <f>ROUND(-((E69/G69)*LN(E69/G69)+(F69/G69)*LN(F69/G69))/LN(2),2)</f>
        <v>0.75</v>
      </c>
      <c r="Z69" s="6">
        <f>ROUND(-((I69/H69)*LN(I69/H69)+(J69/H69)*LN(J69/H69))/LN(2),2)</f>
        <v>0.7</v>
      </c>
      <c r="AA69" s="6">
        <v>21</v>
      </c>
      <c r="AB69" s="6">
        <v>45</v>
      </c>
      <c r="AC69" s="6">
        <v>1</v>
      </c>
      <c r="AD69" s="6">
        <v>46</v>
      </c>
      <c r="AE69" s="6">
        <f t="shared" si="2"/>
        <v>194</v>
      </c>
      <c r="AF69" s="6">
        <f t="shared" si="3"/>
        <v>503</v>
      </c>
      <c r="AG69" s="6">
        <v>6140.7704800000001</v>
      </c>
      <c r="AH69" s="6">
        <v>4599.33</v>
      </c>
    </row>
    <row r="70" spans="1:34" x14ac:dyDescent="0.2">
      <c r="A70" s="6">
        <v>30</v>
      </c>
      <c r="B70" s="6">
        <v>1336</v>
      </c>
      <c r="C70" s="6" t="s">
        <v>16</v>
      </c>
      <c r="D70" s="6">
        <v>40164.699000000001</v>
      </c>
      <c r="E70" s="6">
        <v>0</v>
      </c>
      <c r="F70" s="6">
        <v>81</v>
      </c>
      <c r="G70" s="6">
        <v>81</v>
      </c>
      <c r="H70" s="6">
        <v>11970</v>
      </c>
      <c r="I70" s="6">
        <v>11970</v>
      </c>
      <c r="J70" s="6">
        <v>0</v>
      </c>
      <c r="K70" s="6">
        <v>20.2</v>
      </c>
      <c r="L70" s="6">
        <v>0</v>
      </c>
      <c r="M70" s="6">
        <v>20.2</v>
      </c>
      <c r="N70" s="6">
        <v>0.3</v>
      </c>
      <c r="O70" s="6">
        <v>0.3</v>
      </c>
      <c r="P70" s="6">
        <v>0</v>
      </c>
      <c r="Q70" s="6">
        <v>0</v>
      </c>
      <c r="R70" s="6">
        <v>0</v>
      </c>
      <c r="S70" s="6">
        <v>26425</v>
      </c>
      <c r="U70" s="6">
        <v>27186.213991769549</v>
      </c>
      <c r="V70" s="6">
        <v>26425</v>
      </c>
      <c r="W70" s="6">
        <v>27186.213991769549</v>
      </c>
      <c r="X70" s="6" t="s">
        <v>5</v>
      </c>
      <c r="AA70" s="6">
        <v>0</v>
      </c>
      <c r="AB70" s="6">
        <v>4</v>
      </c>
      <c r="AC70" s="6">
        <v>5</v>
      </c>
      <c r="AD70" s="6">
        <v>9</v>
      </c>
      <c r="AE70" s="6">
        <f t="shared" si="2"/>
        <v>448</v>
      </c>
      <c r="AF70" s="6">
        <f t="shared" si="3"/>
        <v>1161</v>
      </c>
      <c r="AG70" s="6">
        <v>1350.74179</v>
      </c>
      <c r="AH70" s="6">
        <v>1235.08</v>
      </c>
    </row>
    <row r="71" spans="1:34" x14ac:dyDescent="0.2">
      <c r="A71" s="6">
        <v>50</v>
      </c>
      <c r="B71" s="6">
        <v>1800</v>
      </c>
      <c r="C71" s="6" t="s">
        <v>22</v>
      </c>
      <c r="D71" s="6">
        <v>552806</v>
      </c>
      <c r="E71" s="6">
        <v>195</v>
      </c>
      <c r="F71" s="6">
        <v>197</v>
      </c>
      <c r="G71" s="6">
        <v>392</v>
      </c>
      <c r="H71" s="6">
        <v>12479</v>
      </c>
      <c r="I71" s="6">
        <v>3974</v>
      </c>
      <c r="J71" s="6">
        <v>8505</v>
      </c>
      <c r="K71" s="6">
        <v>3.6</v>
      </c>
      <c r="L71" s="6">
        <v>3.5</v>
      </c>
      <c r="M71" s="6">
        <v>7.1</v>
      </c>
      <c r="N71" s="6">
        <v>0.02</v>
      </c>
      <c r="O71" s="6">
        <v>0.01</v>
      </c>
      <c r="P71" s="6">
        <v>0.02</v>
      </c>
      <c r="Q71" s="6">
        <v>115</v>
      </c>
      <c r="R71" s="6">
        <v>39743</v>
      </c>
      <c r="S71" s="6">
        <v>59723</v>
      </c>
      <c r="T71" s="6">
        <v>28799.27536231884</v>
      </c>
      <c r="U71" s="6">
        <v>25263.536379018613</v>
      </c>
      <c r="V71" s="6">
        <v>99466</v>
      </c>
      <c r="W71" s="6">
        <v>26566.773504273504</v>
      </c>
      <c r="X71" s="6" t="s">
        <v>2</v>
      </c>
      <c r="Y71" s="6">
        <f>ROUND(-((E71/G71)*LN(E71/G71)+(F71/G71)*LN(F71/G71))/LN(2),2)</f>
        <v>1</v>
      </c>
      <c r="Z71" s="6">
        <f>ROUND(-((I71/H71)*LN(I71/H71)+(J71/H71)*LN(J71/H71))/LN(2),2)</f>
        <v>0.9</v>
      </c>
      <c r="AA71" s="6">
        <v>6</v>
      </c>
      <c r="AB71" s="6">
        <v>16</v>
      </c>
      <c r="AC71" s="6">
        <v>0</v>
      </c>
      <c r="AD71" s="6">
        <v>16</v>
      </c>
      <c r="AE71" s="6">
        <f t="shared" si="2"/>
        <v>69</v>
      </c>
      <c r="AF71" s="6">
        <f t="shared" si="3"/>
        <v>178</v>
      </c>
      <c r="AG71" s="6">
        <v>6967.5027749999999</v>
      </c>
      <c r="AH71" s="6">
        <v>5151.41</v>
      </c>
    </row>
    <row r="72" spans="1:34" x14ac:dyDescent="0.2">
      <c r="A72" s="6">
        <v>13</v>
      </c>
      <c r="B72" s="6">
        <v>1130</v>
      </c>
      <c r="C72" s="6" t="s">
        <v>14</v>
      </c>
      <c r="D72" s="6">
        <v>429300</v>
      </c>
      <c r="E72" s="6">
        <v>9</v>
      </c>
      <c r="F72" s="6">
        <v>447</v>
      </c>
      <c r="G72" s="6">
        <v>456</v>
      </c>
      <c r="H72" s="6">
        <v>41291</v>
      </c>
      <c r="I72" s="6">
        <v>40972</v>
      </c>
      <c r="J72" s="6">
        <v>319</v>
      </c>
      <c r="K72" s="6">
        <v>10.4</v>
      </c>
      <c r="L72" s="6">
        <v>0.2</v>
      </c>
      <c r="M72" s="6">
        <v>10.6</v>
      </c>
      <c r="N72" s="6">
        <v>0.1</v>
      </c>
      <c r="O72" s="6">
        <v>0.1</v>
      </c>
      <c r="P72" s="6">
        <v>0</v>
      </c>
      <c r="Q72" s="6">
        <v>6</v>
      </c>
      <c r="R72" s="6">
        <v>984</v>
      </c>
      <c r="S72" s="6">
        <v>159716</v>
      </c>
      <c r="T72" s="6">
        <v>13666.666666666666</v>
      </c>
      <c r="U72" s="6">
        <v>29775.540641312458</v>
      </c>
      <c r="V72" s="6">
        <v>160700</v>
      </c>
      <c r="W72" s="6">
        <v>29562.178072111848</v>
      </c>
      <c r="X72" s="6" t="s">
        <v>4</v>
      </c>
      <c r="Y72" s="6">
        <f>ROUND(-((E72/G72)*LN(E72/G72)+(F72/G72)*LN(F72/G72))/LN(2),2)</f>
        <v>0.14000000000000001</v>
      </c>
      <c r="Z72" s="6">
        <f>ROUND(-((I72/H72)*LN(I72/H72)+(J72/H72)*LN(J72/H72))/LN(2),2)</f>
        <v>7.0000000000000007E-2</v>
      </c>
      <c r="AA72" s="6">
        <v>3</v>
      </c>
      <c r="AB72" s="6">
        <v>16</v>
      </c>
      <c r="AC72" s="6">
        <v>2</v>
      </c>
      <c r="AD72" s="6">
        <v>18</v>
      </c>
      <c r="AE72" s="6">
        <f t="shared" si="2"/>
        <v>91</v>
      </c>
      <c r="AF72" s="6">
        <f t="shared" si="3"/>
        <v>235</v>
      </c>
      <c r="AG72" s="6">
        <v>11470.338862000001</v>
      </c>
      <c r="AH72" s="6">
        <v>7150.78</v>
      </c>
    </row>
    <row r="73" spans="1:34" x14ac:dyDescent="0.2">
      <c r="A73" s="6">
        <v>28</v>
      </c>
      <c r="B73" s="6">
        <v>1331</v>
      </c>
      <c r="C73" s="6" t="s">
        <v>14</v>
      </c>
      <c r="D73" s="6">
        <v>723963</v>
      </c>
      <c r="E73" s="6">
        <v>29</v>
      </c>
      <c r="F73" s="6">
        <v>741</v>
      </c>
      <c r="G73" s="6">
        <v>770</v>
      </c>
      <c r="H73" s="6">
        <v>43486</v>
      </c>
      <c r="I73" s="6">
        <v>41286</v>
      </c>
      <c r="J73" s="6">
        <v>2200</v>
      </c>
      <c r="K73" s="6">
        <v>10.199999999999999</v>
      </c>
      <c r="L73" s="6">
        <v>0.4</v>
      </c>
      <c r="M73" s="6">
        <v>10.6</v>
      </c>
      <c r="N73" s="6">
        <v>0.06</v>
      </c>
      <c r="O73" s="6">
        <v>0.06</v>
      </c>
      <c r="P73" s="6">
        <v>0</v>
      </c>
      <c r="Q73" s="6">
        <v>4</v>
      </c>
      <c r="R73" s="6">
        <v>1114</v>
      </c>
      <c r="S73" s="6">
        <v>280465</v>
      </c>
      <c r="T73" s="6">
        <v>23208.333333333332</v>
      </c>
      <c r="U73" s="6">
        <v>31541.273054430949</v>
      </c>
      <c r="V73" s="6">
        <v>281579</v>
      </c>
      <c r="W73" s="6">
        <v>31496.532438478749</v>
      </c>
      <c r="X73" s="6" t="s">
        <v>4</v>
      </c>
      <c r="Y73" s="6">
        <f>ROUND(-((E73/G73)*LN(E73/G73)+(F73/G73)*LN(F73/G73))/LN(2),2)</f>
        <v>0.23</v>
      </c>
      <c r="Z73" s="6">
        <f>ROUND(-((I73/H73)*LN(I73/H73)+(J73/H73)*LN(J73/H73))/LN(2),2)</f>
        <v>0.28999999999999998</v>
      </c>
      <c r="AA73" s="6">
        <v>7</v>
      </c>
      <c r="AB73" s="6">
        <v>9</v>
      </c>
      <c r="AC73" s="6">
        <v>0</v>
      </c>
      <c r="AD73" s="6">
        <v>9</v>
      </c>
      <c r="AE73" s="6">
        <f t="shared" si="2"/>
        <v>35</v>
      </c>
      <c r="AF73" s="6">
        <f t="shared" si="3"/>
        <v>89</v>
      </c>
      <c r="AG73" s="6">
        <v>4496.7380750000002</v>
      </c>
      <c r="AH73" s="6">
        <v>3074.77</v>
      </c>
    </row>
    <row r="74" spans="1:34" x14ac:dyDescent="0.2">
      <c r="A74" s="6">
        <v>31</v>
      </c>
      <c r="B74" s="6">
        <v>1337</v>
      </c>
      <c r="C74" s="6" t="s">
        <v>14</v>
      </c>
      <c r="D74" s="6">
        <v>539943</v>
      </c>
      <c r="E74" s="6">
        <v>0</v>
      </c>
      <c r="F74" s="6">
        <v>570</v>
      </c>
      <c r="G74" s="6">
        <v>570</v>
      </c>
      <c r="H74" s="6">
        <v>46581</v>
      </c>
      <c r="I74" s="6">
        <v>46581</v>
      </c>
      <c r="J74" s="6">
        <v>0</v>
      </c>
      <c r="K74" s="6">
        <v>10.6</v>
      </c>
      <c r="L74" s="6">
        <v>0</v>
      </c>
      <c r="M74" s="6">
        <v>10.6</v>
      </c>
      <c r="N74" s="6">
        <v>0.09</v>
      </c>
      <c r="O74" s="6">
        <v>0.09</v>
      </c>
      <c r="P74" s="6">
        <v>0</v>
      </c>
      <c r="Q74" s="6">
        <v>0</v>
      </c>
      <c r="R74" s="6">
        <v>0</v>
      </c>
      <c r="S74" s="6">
        <v>194348</v>
      </c>
      <c r="U74" s="6">
        <v>28413.450292397658</v>
      </c>
      <c r="V74" s="6">
        <v>194348</v>
      </c>
      <c r="W74" s="6">
        <v>28413.450292397658</v>
      </c>
      <c r="X74" s="6" t="s">
        <v>4</v>
      </c>
      <c r="AA74" s="6">
        <v>5</v>
      </c>
      <c r="AB74" s="6">
        <v>22</v>
      </c>
      <c r="AC74" s="6">
        <v>0</v>
      </c>
      <c r="AD74" s="6">
        <v>22</v>
      </c>
      <c r="AE74" s="6">
        <f t="shared" si="2"/>
        <v>91</v>
      </c>
      <c r="AF74" s="6">
        <f t="shared" si="3"/>
        <v>235</v>
      </c>
      <c r="AG74" s="6">
        <v>2739.2878420000002</v>
      </c>
      <c r="AH74" s="6">
        <v>1636.58</v>
      </c>
    </row>
    <row r="75" spans="1:34" x14ac:dyDescent="0.2">
      <c r="A75" s="6">
        <v>5</v>
      </c>
      <c r="B75" s="6" t="s">
        <v>25</v>
      </c>
      <c r="C75" s="6" t="s">
        <v>19</v>
      </c>
      <c r="D75" s="6">
        <v>366138</v>
      </c>
      <c r="E75" s="6">
        <v>499</v>
      </c>
      <c r="F75" s="6">
        <v>154</v>
      </c>
      <c r="G75" s="6">
        <v>653</v>
      </c>
      <c r="H75" s="6">
        <v>25415</v>
      </c>
      <c r="I75" s="6">
        <v>422</v>
      </c>
      <c r="J75" s="6">
        <v>24993</v>
      </c>
      <c r="K75" s="6">
        <v>4.2</v>
      </c>
      <c r="L75" s="6">
        <v>13.6</v>
      </c>
      <c r="M75" s="6">
        <v>17.8</v>
      </c>
      <c r="N75" s="6">
        <v>7.0000000000000007E-2</v>
      </c>
      <c r="O75" s="6">
        <v>0</v>
      </c>
      <c r="P75" s="6">
        <v>7.0000000000000007E-2</v>
      </c>
      <c r="Q75" s="6">
        <v>241</v>
      </c>
      <c r="R75" s="6">
        <v>83641</v>
      </c>
      <c r="S75" s="6">
        <v>43739</v>
      </c>
      <c r="T75" s="6">
        <v>28921.507607192252</v>
      </c>
      <c r="U75" s="6">
        <v>23668.290043290042</v>
      </c>
      <c r="V75" s="6">
        <v>127380</v>
      </c>
      <c r="W75" s="6">
        <v>26873.417721518988</v>
      </c>
      <c r="X75" s="6" t="s">
        <v>3</v>
      </c>
      <c r="Y75" s="6">
        <f t="shared" ref="Y75:Y119" si="4">ROUND(-((E75/G75)*LN(E75/G75)+(F75/G75)*LN(F75/G75))/LN(2),2)</f>
        <v>0.79</v>
      </c>
      <c r="Z75" s="6">
        <f t="shared" ref="Z75:Z81" si="5">ROUND(-((I75/H75)*LN(I75/H75)+(J75/H75)*LN(J75/H75))/LN(2),2)</f>
        <v>0.12</v>
      </c>
      <c r="AA75" s="6">
        <v>7</v>
      </c>
      <c r="AB75" s="6">
        <v>21</v>
      </c>
      <c r="AC75" s="6">
        <v>3</v>
      </c>
      <c r="AD75" s="6">
        <v>24</v>
      </c>
      <c r="AE75" s="6">
        <f t="shared" si="2"/>
        <v>150</v>
      </c>
      <c r="AF75" s="6">
        <f t="shared" si="3"/>
        <v>389</v>
      </c>
      <c r="AG75" s="6">
        <v>1978.324378</v>
      </c>
      <c r="AH75" s="6">
        <v>1407.99</v>
      </c>
    </row>
    <row r="76" spans="1:34" x14ac:dyDescent="0.2">
      <c r="A76" s="6">
        <v>38</v>
      </c>
      <c r="B76" s="6" t="s">
        <v>43</v>
      </c>
      <c r="C76" s="6" t="s">
        <v>19</v>
      </c>
      <c r="D76" s="6">
        <v>552693</v>
      </c>
      <c r="E76" s="6">
        <v>870</v>
      </c>
      <c r="F76" s="6">
        <v>1529</v>
      </c>
      <c r="G76" s="6">
        <v>2399</v>
      </c>
      <c r="H76" s="6">
        <v>48967</v>
      </c>
      <c r="I76" s="6">
        <v>16765</v>
      </c>
      <c r="J76" s="6">
        <v>32202</v>
      </c>
      <c r="K76" s="6">
        <v>27.7</v>
      </c>
      <c r="L76" s="6">
        <v>15.7</v>
      </c>
      <c r="M76" s="6">
        <v>43.4</v>
      </c>
      <c r="N76" s="6">
        <v>0.09</v>
      </c>
      <c r="O76" s="6">
        <v>0.03</v>
      </c>
      <c r="P76" s="6">
        <v>0.06</v>
      </c>
      <c r="Q76" s="6">
        <v>319</v>
      </c>
      <c r="R76" s="6">
        <v>102626</v>
      </c>
      <c r="S76" s="6">
        <v>431447</v>
      </c>
      <c r="T76" s="6">
        <v>26809.299895506792</v>
      </c>
      <c r="U76" s="6">
        <v>23514.660998473948</v>
      </c>
      <c r="V76" s="6">
        <v>534073</v>
      </c>
      <c r="W76" s="6">
        <v>24083.378427128428</v>
      </c>
      <c r="X76" s="6" t="s">
        <v>3</v>
      </c>
      <c r="Y76" s="6">
        <f t="shared" si="4"/>
        <v>0.94</v>
      </c>
      <c r="Z76" s="6">
        <f t="shared" si="5"/>
        <v>0.93</v>
      </c>
      <c r="AA76" s="6">
        <v>17</v>
      </c>
      <c r="AB76" s="6">
        <v>26</v>
      </c>
      <c r="AC76" s="6">
        <v>2</v>
      </c>
      <c r="AD76" s="6">
        <v>28</v>
      </c>
      <c r="AE76" s="6">
        <f t="shared" si="2"/>
        <v>132</v>
      </c>
      <c r="AF76" s="6">
        <f t="shared" si="3"/>
        <v>342</v>
      </c>
      <c r="AG76" s="6">
        <v>4104.580148</v>
      </c>
      <c r="AH76" s="6">
        <v>3301.77</v>
      </c>
    </row>
    <row r="77" spans="1:34" x14ac:dyDescent="0.2">
      <c r="A77" s="6">
        <v>1</v>
      </c>
      <c r="B77" s="6">
        <v>1002</v>
      </c>
      <c r="C77" s="6" t="s">
        <v>10</v>
      </c>
      <c r="D77" s="6">
        <v>134131</v>
      </c>
      <c r="E77" s="6">
        <v>529</v>
      </c>
      <c r="F77" s="6">
        <v>1801</v>
      </c>
      <c r="G77" s="6">
        <v>2330</v>
      </c>
      <c r="H77" s="6">
        <v>81442</v>
      </c>
      <c r="I77" s="6">
        <v>53763</v>
      </c>
      <c r="J77" s="6">
        <v>27679</v>
      </c>
      <c r="K77" s="6">
        <v>134.30000000000001</v>
      </c>
      <c r="L77" s="6">
        <v>39.4</v>
      </c>
      <c r="M77" s="6">
        <v>173.7</v>
      </c>
      <c r="N77" s="6">
        <v>0.61</v>
      </c>
      <c r="O77" s="6">
        <v>0.4</v>
      </c>
      <c r="P77" s="6">
        <v>0.21</v>
      </c>
      <c r="Q77" s="6">
        <v>267</v>
      </c>
      <c r="R77" s="6">
        <v>92925</v>
      </c>
      <c r="S77" s="6">
        <v>685790</v>
      </c>
      <c r="T77" s="6">
        <v>29002.808988764045</v>
      </c>
      <c r="U77" s="6">
        <v>31731.90819914862</v>
      </c>
      <c r="V77" s="6">
        <v>778715</v>
      </c>
      <c r="W77" s="6">
        <v>31379.553513862025</v>
      </c>
      <c r="X77" s="6" t="s">
        <v>1</v>
      </c>
      <c r="Y77" s="6">
        <f t="shared" si="4"/>
        <v>0.77</v>
      </c>
      <c r="Z77" s="6">
        <f t="shared" si="5"/>
        <v>0.92</v>
      </c>
      <c r="AA77" s="6">
        <v>2</v>
      </c>
      <c r="AB77" s="6">
        <v>6</v>
      </c>
      <c r="AC77" s="6">
        <v>11</v>
      </c>
      <c r="AD77" s="6">
        <v>17</v>
      </c>
      <c r="AE77" s="6">
        <f t="shared" si="2"/>
        <v>268</v>
      </c>
      <c r="AF77" s="6">
        <f t="shared" si="3"/>
        <v>695</v>
      </c>
      <c r="AG77" s="6">
        <v>626.79031999999995</v>
      </c>
      <c r="AH77" s="6">
        <v>539.69000000000005</v>
      </c>
    </row>
    <row r="78" spans="1:34" x14ac:dyDescent="0.2">
      <c r="A78" s="6">
        <v>2</v>
      </c>
      <c r="B78" s="6">
        <v>1004</v>
      </c>
      <c r="C78" s="6" t="s">
        <v>10</v>
      </c>
      <c r="D78" s="6">
        <v>104342</v>
      </c>
      <c r="E78" s="6">
        <v>528</v>
      </c>
      <c r="F78" s="6">
        <v>1220</v>
      </c>
      <c r="G78" s="6">
        <v>1748</v>
      </c>
      <c r="H78" s="6">
        <v>72223</v>
      </c>
      <c r="I78" s="6">
        <v>45236</v>
      </c>
      <c r="J78" s="6">
        <v>26987</v>
      </c>
      <c r="K78" s="6">
        <v>116.9</v>
      </c>
      <c r="L78" s="6">
        <v>50.6</v>
      </c>
      <c r="M78" s="6">
        <v>167.5</v>
      </c>
      <c r="N78" s="6">
        <v>0.69</v>
      </c>
      <c r="O78" s="6">
        <v>0.43</v>
      </c>
      <c r="P78" s="6">
        <v>0.26</v>
      </c>
      <c r="Q78" s="6">
        <v>271</v>
      </c>
      <c r="R78" s="6">
        <v>88826</v>
      </c>
      <c r="S78" s="6">
        <v>412022</v>
      </c>
      <c r="T78" s="6">
        <v>27314.268142681427</v>
      </c>
      <c r="U78" s="6">
        <v>28143.579234972676</v>
      </c>
      <c r="V78" s="6">
        <v>500848</v>
      </c>
      <c r="W78" s="6">
        <v>27992.845964676948</v>
      </c>
      <c r="X78" s="6" t="s">
        <v>1</v>
      </c>
      <c r="Y78" s="6">
        <f t="shared" si="4"/>
        <v>0.88</v>
      </c>
      <c r="Z78" s="6">
        <f t="shared" si="5"/>
        <v>0.95</v>
      </c>
      <c r="AA78" s="6">
        <v>2</v>
      </c>
      <c r="AB78" s="6">
        <v>11</v>
      </c>
      <c r="AC78" s="6">
        <v>9</v>
      </c>
      <c r="AD78" s="6">
        <v>20</v>
      </c>
      <c r="AE78" s="6">
        <f t="shared" si="2"/>
        <v>403</v>
      </c>
      <c r="AF78" s="6">
        <f t="shared" si="3"/>
        <v>1043</v>
      </c>
      <c r="AG78" s="6">
        <v>428.33613100000002</v>
      </c>
      <c r="AH78" s="6">
        <v>243.90700000000001</v>
      </c>
    </row>
    <row r="79" spans="1:34" x14ac:dyDescent="0.2">
      <c r="A79" s="6">
        <v>3</v>
      </c>
      <c r="B79" s="6" t="s">
        <v>24</v>
      </c>
      <c r="C79" s="6" t="s">
        <v>10</v>
      </c>
      <c r="D79" s="6">
        <v>332173</v>
      </c>
      <c r="E79" s="6">
        <v>1057</v>
      </c>
      <c r="F79" s="6">
        <v>2941</v>
      </c>
      <c r="G79" s="6">
        <v>3998</v>
      </c>
      <c r="H79" s="6">
        <v>155085</v>
      </c>
      <c r="I79" s="6">
        <v>94972</v>
      </c>
      <c r="J79" s="6">
        <v>60113</v>
      </c>
      <c r="K79" s="6">
        <v>88.5</v>
      </c>
      <c r="L79" s="6">
        <v>31.8</v>
      </c>
      <c r="M79" s="6">
        <v>120.4</v>
      </c>
      <c r="N79" s="6">
        <v>0.47</v>
      </c>
      <c r="O79" s="6">
        <v>0.28999999999999998</v>
      </c>
      <c r="P79" s="6">
        <v>0.18</v>
      </c>
      <c r="Q79" s="6">
        <v>591</v>
      </c>
      <c r="R79" s="6">
        <v>208860</v>
      </c>
      <c r="S79" s="6">
        <v>1327162</v>
      </c>
      <c r="T79" s="6">
        <v>29450.084602368865</v>
      </c>
      <c r="U79" s="6">
        <v>37605.17964411198</v>
      </c>
      <c r="V79" s="6">
        <v>1536022</v>
      </c>
      <c r="W79" s="6">
        <v>36240.609664024152</v>
      </c>
      <c r="X79" s="6" t="s">
        <v>1</v>
      </c>
      <c r="Y79" s="6">
        <f t="shared" si="4"/>
        <v>0.83</v>
      </c>
      <c r="Z79" s="6">
        <f t="shared" si="5"/>
        <v>0.96</v>
      </c>
      <c r="AA79" s="6">
        <v>2</v>
      </c>
      <c r="AB79" s="6">
        <v>22</v>
      </c>
      <c r="AC79" s="6">
        <v>11</v>
      </c>
      <c r="AD79" s="6">
        <v>33</v>
      </c>
      <c r="AE79" s="6">
        <f t="shared" si="2"/>
        <v>205</v>
      </c>
      <c r="AF79" s="6">
        <f t="shared" si="3"/>
        <v>530</v>
      </c>
      <c r="AG79" s="6">
        <v>1049.971391</v>
      </c>
      <c r="AH79" s="6">
        <v>759.31700000000001</v>
      </c>
    </row>
    <row r="80" spans="1:34" x14ac:dyDescent="0.2">
      <c r="A80" s="6">
        <v>4</v>
      </c>
      <c r="B80" s="6">
        <v>1020</v>
      </c>
      <c r="C80" s="6" t="s">
        <v>10</v>
      </c>
      <c r="D80" s="6">
        <v>146961</v>
      </c>
      <c r="E80" s="6">
        <v>1716</v>
      </c>
      <c r="F80" s="6">
        <v>321</v>
      </c>
      <c r="G80" s="6">
        <v>2037</v>
      </c>
      <c r="H80" s="6">
        <v>107928</v>
      </c>
      <c r="I80" s="6">
        <v>28362</v>
      </c>
      <c r="J80" s="6">
        <v>79566</v>
      </c>
      <c r="K80" s="6">
        <v>21.8</v>
      </c>
      <c r="L80" s="6">
        <v>116.8</v>
      </c>
      <c r="M80" s="6">
        <v>138.6</v>
      </c>
      <c r="N80" s="6">
        <v>0.73</v>
      </c>
      <c r="O80" s="6">
        <v>0.19</v>
      </c>
      <c r="P80" s="6">
        <v>0.54</v>
      </c>
      <c r="Q80" s="6">
        <v>831</v>
      </c>
      <c r="R80" s="6">
        <v>283405</v>
      </c>
      <c r="S80" s="6">
        <v>103946</v>
      </c>
      <c r="T80" s="6">
        <v>28420.076213397511</v>
      </c>
      <c r="U80" s="6">
        <v>26984.942886812045</v>
      </c>
      <c r="V80" s="6">
        <v>387351</v>
      </c>
      <c r="W80" s="6">
        <v>28020.182291666668</v>
      </c>
      <c r="X80" s="6" t="s">
        <v>1</v>
      </c>
      <c r="Y80" s="6">
        <f t="shared" si="4"/>
        <v>0.63</v>
      </c>
      <c r="Z80" s="6">
        <f t="shared" si="5"/>
        <v>0.83</v>
      </c>
      <c r="AA80" s="6">
        <v>6</v>
      </c>
      <c r="AB80" s="6">
        <v>14</v>
      </c>
      <c r="AC80" s="6">
        <v>4</v>
      </c>
      <c r="AD80" s="6">
        <v>18</v>
      </c>
      <c r="AE80" s="6">
        <f t="shared" si="2"/>
        <v>286</v>
      </c>
      <c r="AF80" s="6">
        <f t="shared" si="3"/>
        <v>740</v>
      </c>
      <c r="AG80" s="6">
        <v>927.34624599999995</v>
      </c>
      <c r="AH80" s="6">
        <v>612.41600000000005</v>
      </c>
    </row>
    <row r="81" spans="1:34" x14ac:dyDescent="0.2">
      <c r="A81" s="6">
        <v>39</v>
      </c>
      <c r="B81" s="6" t="s">
        <v>44</v>
      </c>
      <c r="C81" s="6" t="s">
        <v>20</v>
      </c>
      <c r="D81" s="6">
        <v>137205</v>
      </c>
      <c r="E81" s="6">
        <v>650</v>
      </c>
      <c r="F81" s="6">
        <v>48</v>
      </c>
      <c r="G81" s="6">
        <v>698</v>
      </c>
      <c r="H81" s="6">
        <v>25440</v>
      </c>
      <c r="I81" s="6">
        <v>544</v>
      </c>
      <c r="J81" s="6">
        <v>24896</v>
      </c>
      <c r="K81" s="6">
        <v>3.5</v>
      </c>
      <c r="L81" s="6">
        <v>47.4</v>
      </c>
      <c r="M81" s="6">
        <v>50.9</v>
      </c>
      <c r="N81" s="6">
        <v>0.19</v>
      </c>
      <c r="O81" s="6">
        <v>0</v>
      </c>
      <c r="P81" s="6">
        <v>0.18</v>
      </c>
      <c r="Q81" s="6">
        <v>238</v>
      </c>
      <c r="R81" s="6">
        <v>76467</v>
      </c>
      <c r="S81" s="6">
        <v>14850</v>
      </c>
      <c r="T81" s="6">
        <v>26774.159663865546</v>
      </c>
      <c r="U81" s="6">
        <v>25781.25</v>
      </c>
      <c r="V81" s="6">
        <v>91317</v>
      </c>
      <c r="W81" s="6">
        <v>26607.517482517484</v>
      </c>
      <c r="X81" s="6" t="s">
        <v>0</v>
      </c>
      <c r="Y81" s="6">
        <f t="shared" si="4"/>
        <v>0.36</v>
      </c>
      <c r="Z81" s="6">
        <f t="shared" si="5"/>
        <v>0.15</v>
      </c>
      <c r="AA81" s="6">
        <v>3</v>
      </c>
      <c r="AB81" s="6">
        <v>2</v>
      </c>
      <c r="AC81" s="6">
        <v>0</v>
      </c>
      <c r="AD81" s="6">
        <v>2</v>
      </c>
      <c r="AE81" s="6">
        <f t="shared" si="2"/>
        <v>51</v>
      </c>
      <c r="AF81" s="6">
        <f t="shared" si="3"/>
        <v>132</v>
      </c>
      <c r="AG81" s="6">
        <v>4093.5989890000001</v>
      </c>
      <c r="AH81" s="6">
        <v>3144.23</v>
      </c>
    </row>
    <row r="82" spans="1:34" x14ac:dyDescent="0.2">
      <c r="A82" s="6">
        <v>40</v>
      </c>
      <c r="B82" s="6">
        <v>1617</v>
      </c>
      <c r="C82" s="6" t="s">
        <v>20</v>
      </c>
      <c r="D82" s="6">
        <v>198544</v>
      </c>
      <c r="E82" s="6">
        <v>488</v>
      </c>
      <c r="F82" s="6">
        <v>3</v>
      </c>
      <c r="G82" s="6">
        <v>491</v>
      </c>
      <c r="H82" s="6">
        <v>13755</v>
      </c>
      <c r="I82" s="6">
        <v>0</v>
      </c>
      <c r="J82" s="6">
        <v>13755</v>
      </c>
      <c r="K82" s="6">
        <v>0.2</v>
      </c>
      <c r="L82" s="6">
        <v>24.6</v>
      </c>
      <c r="M82" s="6">
        <v>24.7</v>
      </c>
      <c r="N82" s="6">
        <v>7.0000000000000007E-2</v>
      </c>
      <c r="O82" s="6">
        <v>0</v>
      </c>
      <c r="P82" s="6">
        <v>7.0000000000000007E-2</v>
      </c>
      <c r="Q82" s="6">
        <v>93</v>
      </c>
      <c r="R82" s="6">
        <v>28773</v>
      </c>
      <c r="S82" s="6">
        <v>0</v>
      </c>
      <c r="T82" s="6">
        <v>25782.258064516129</v>
      </c>
      <c r="U82" s="6">
        <v>0</v>
      </c>
      <c r="V82" s="6">
        <v>28773</v>
      </c>
      <c r="W82" s="6">
        <v>24976.5625</v>
      </c>
      <c r="X82" s="6" t="s">
        <v>0</v>
      </c>
      <c r="Y82" s="6">
        <f t="shared" si="4"/>
        <v>0.05</v>
      </c>
      <c r="AA82" s="6">
        <v>9</v>
      </c>
      <c r="AB82" s="6">
        <v>4</v>
      </c>
      <c r="AC82" s="6">
        <v>5</v>
      </c>
      <c r="AD82" s="6">
        <v>9</v>
      </c>
      <c r="AE82" s="6">
        <f t="shared" si="2"/>
        <v>136</v>
      </c>
      <c r="AF82" s="6">
        <f t="shared" si="3"/>
        <v>352</v>
      </c>
      <c r="AG82" s="6">
        <v>4408.7366140000004</v>
      </c>
      <c r="AH82" s="6">
        <v>3616.28</v>
      </c>
    </row>
    <row r="83" spans="1:34" x14ac:dyDescent="0.2">
      <c r="A83" s="6">
        <v>46</v>
      </c>
      <c r="B83" s="6">
        <v>1721</v>
      </c>
      <c r="C83" s="6" t="s">
        <v>21</v>
      </c>
      <c r="D83" s="6">
        <v>145162</v>
      </c>
      <c r="E83" s="6">
        <v>358</v>
      </c>
      <c r="F83" s="6">
        <v>39</v>
      </c>
      <c r="G83" s="6">
        <v>397</v>
      </c>
      <c r="H83" s="6">
        <v>15789</v>
      </c>
      <c r="I83" s="6">
        <v>0</v>
      </c>
      <c r="J83" s="6">
        <v>15789</v>
      </c>
      <c r="K83" s="6">
        <v>2.7</v>
      </c>
      <c r="L83" s="6">
        <v>24.7</v>
      </c>
      <c r="M83" s="6">
        <v>27.3</v>
      </c>
      <c r="N83" s="6">
        <v>0.11</v>
      </c>
      <c r="O83" s="6">
        <v>0</v>
      </c>
      <c r="P83" s="6">
        <v>0.11</v>
      </c>
      <c r="Q83" s="6">
        <v>169</v>
      </c>
      <c r="R83" s="6">
        <v>59327</v>
      </c>
      <c r="S83" s="6">
        <v>9384</v>
      </c>
      <c r="T83" s="6">
        <v>29253.944773175543</v>
      </c>
      <c r="U83" s="6">
        <v>20051.282051282051</v>
      </c>
      <c r="V83" s="6">
        <v>68711</v>
      </c>
      <c r="W83" s="6">
        <v>27528.445512820512</v>
      </c>
      <c r="X83" s="6" t="s">
        <v>0</v>
      </c>
      <c r="Y83" s="6">
        <f t="shared" si="4"/>
        <v>0.46</v>
      </c>
      <c r="AA83" s="6">
        <v>0</v>
      </c>
      <c r="AB83" s="6">
        <v>12</v>
      </c>
      <c r="AC83" s="6">
        <v>0</v>
      </c>
      <c r="AD83" s="6">
        <v>12</v>
      </c>
      <c r="AE83" s="6">
        <f t="shared" si="2"/>
        <v>165</v>
      </c>
      <c r="AF83" s="6">
        <f t="shared" si="3"/>
        <v>428</v>
      </c>
      <c r="AG83" s="6">
        <v>6461.264647</v>
      </c>
      <c r="AH83" s="6">
        <v>5360.99</v>
      </c>
    </row>
    <row r="84" spans="1:34" x14ac:dyDescent="0.2">
      <c r="A84" s="6">
        <v>54</v>
      </c>
      <c r="B84" s="6">
        <v>1813</v>
      </c>
      <c r="C84" s="6" t="s">
        <v>21</v>
      </c>
      <c r="D84" s="6">
        <v>176248</v>
      </c>
      <c r="E84" s="6">
        <v>691</v>
      </c>
      <c r="F84" s="6">
        <v>29</v>
      </c>
      <c r="G84" s="6">
        <v>720</v>
      </c>
      <c r="H84" s="6">
        <v>28288</v>
      </c>
      <c r="I84" s="6">
        <v>2329</v>
      </c>
      <c r="J84" s="6">
        <v>25959</v>
      </c>
      <c r="K84" s="6">
        <v>1.6</v>
      </c>
      <c r="L84" s="6">
        <v>39.200000000000003</v>
      </c>
      <c r="M84" s="6">
        <v>40.9</v>
      </c>
      <c r="N84" s="6">
        <v>0.16</v>
      </c>
      <c r="O84" s="6">
        <v>0.01</v>
      </c>
      <c r="P84" s="6">
        <v>0.15</v>
      </c>
      <c r="Q84" s="6">
        <v>311</v>
      </c>
      <c r="R84" s="6">
        <v>106015</v>
      </c>
      <c r="S84" s="6">
        <v>8529</v>
      </c>
      <c r="T84" s="6">
        <v>28407.020364415861</v>
      </c>
      <c r="U84" s="6">
        <v>24508.620689655174</v>
      </c>
      <c r="V84" s="6">
        <v>114544</v>
      </c>
      <c r="W84" s="6">
        <v>28074.50980392157</v>
      </c>
      <c r="X84" s="6" t="s">
        <v>0</v>
      </c>
      <c r="Y84" s="6">
        <f t="shared" si="4"/>
        <v>0.24</v>
      </c>
      <c r="Z84" s="6">
        <f t="shared" ref="Z84:Z91" si="6">ROUND(-((I84/H84)*LN(I84/H84)+(J84/H84)*LN(J84/H84))/LN(2),2)</f>
        <v>0.41</v>
      </c>
      <c r="AA84" s="6">
        <v>4</v>
      </c>
      <c r="AB84" s="6">
        <v>1</v>
      </c>
      <c r="AC84" s="6">
        <v>1</v>
      </c>
      <c r="AD84" s="6">
        <v>2</v>
      </c>
      <c r="AE84" s="6">
        <f t="shared" si="2"/>
        <v>45</v>
      </c>
      <c r="AF84" s="6">
        <f t="shared" si="3"/>
        <v>118</v>
      </c>
      <c r="AG84" s="6">
        <v>5895.5407080000004</v>
      </c>
      <c r="AH84" s="6">
        <v>4184.29</v>
      </c>
    </row>
    <row r="85" spans="1:34" x14ac:dyDescent="0.2">
      <c r="A85" s="6">
        <v>19</v>
      </c>
      <c r="B85" s="6" t="s">
        <v>32</v>
      </c>
      <c r="C85" s="6" t="s">
        <v>18</v>
      </c>
      <c r="D85" s="6">
        <v>304120</v>
      </c>
      <c r="E85" s="6">
        <v>1729</v>
      </c>
      <c r="F85" s="6">
        <v>156</v>
      </c>
      <c r="G85" s="6">
        <v>1885</v>
      </c>
      <c r="H85" s="6">
        <v>77050</v>
      </c>
      <c r="I85" s="6">
        <v>5100</v>
      </c>
      <c r="J85" s="6">
        <v>71950</v>
      </c>
      <c r="K85" s="6">
        <v>5.0999999999999996</v>
      </c>
      <c r="L85" s="6">
        <v>56.9</v>
      </c>
      <c r="M85" s="6">
        <v>62</v>
      </c>
      <c r="N85" s="6">
        <v>0.25</v>
      </c>
      <c r="O85" s="6">
        <v>0.02</v>
      </c>
      <c r="P85" s="6">
        <v>0.24</v>
      </c>
      <c r="Q85" s="6">
        <v>628</v>
      </c>
      <c r="R85" s="6">
        <v>210507</v>
      </c>
      <c r="S85" s="6">
        <v>49392</v>
      </c>
      <c r="T85" s="6">
        <v>27933.519108280256</v>
      </c>
      <c r="U85" s="6">
        <v>26384.615384615387</v>
      </c>
      <c r="V85" s="6">
        <v>259899</v>
      </c>
      <c r="W85" s="6">
        <v>27625.318877551021</v>
      </c>
      <c r="X85" s="6" t="s">
        <v>0</v>
      </c>
      <c r="Y85" s="6">
        <f t="shared" si="4"/>
        <v>0.41</v>
      </c>
      <c r="Z85" s="6">
        <f t="shared" si="6"/>
        <v>0.35</v>
      </c>
      <c r="AA85" s="6">
        <v>8</v>
      </c>
      <c r="AB85" s="6">
        <v>11</v>
      </c>
      <c r="AC85" s="6">
        <v>4</v>
      </c>
      <c r="AD85" s="6">
        <v>15</v>
      </c>
      <c r="AE85" s="6">
        <f t="shared" si="2"/>
        <v>125</v>
      </c>
      <c r="AF85" s="6">
        <f t="shared" si="3"/>
        <v>324</v>
      </c>
      <c r="AG85" s="6">
        <v>8091.7715779999999</v>
      </c>
      <c r="AH85" s="6">
        <v>4340.83</v>
      </c>
    </row>
    <row r="86" spans="1:34" x14ac:dyDescent="0.2">
      <c r="A86" s="6">
        <v>20</v>
      </c>
      <c r="B86" s="6">
        <v>1222</v>
      </c>
      <c r="C86" s="6" t="s">
        <v>18</v>
      </c>
      <c r="D86" s="6">
        <v>185220</v>
      </c>
      <c r="E86" s="6">
        <v>1321</v>
      </c>
      <c r="F86" s="6">
        <v>104</v>
      </c>
      <c r="G86" s="6">
        <v>1425</v>
      </c>
      <c r="H86" s="6">
        <v>72578</v>
      </c>
      <c r="I86" s="6">
        <v>12828</v>
      </c>
      <c r="J86" s="6">
        <v>59750</v>
      </c>
      <c r="K86" s="6">
        <v>5.6</v>
      </c>
      <c r="L86" s="6">
        <v>71.3</v>
      </c>
      <c r="M86" s="6">
        <v>76.900000000000006</v>
      </c>
      <c r="N86" s="6">
        <v>0.39</v>
      </c>
      <c r="O86" s="6">
        <v>7.0000000000000007E-2</v>
      </c>
      <c r="P86" s="6">
        <v>0.32</v>
      </c>
      <c r="Q86" s="6">
        <v>484</v>
      </c>
      <c r="R86" s="6">
        <v>165217</v>
      </c>
      <c r="S86" s="6">
        <v>26183</v>
      </c>
      <c r="T86" s="6">
        <v>28446.453168044078</v>
      </c>
      <c r="U86" s="6">
        <v>20979.967948717949</v>
      </c>
      <c r="V86" s="6">
        <v>191400</v>
      </c>
      <c r="W86" s="6">
        <v>27125.850340136054</v>
      </c>
      <c r="X86" s="6" t="s">
        <v>0</v>
      </c>
      <c r="Y86" s="6">
        <f t="shared" si="4"/>
        <v>0.38</v>
      </c>
      <c r="Z86" s="6">
        <f t="shared" si="6"/>
        <v>0.67</v>
      </c>
      <c r="AA86" s="6">
        <v>1</v>
      </c>
      <c r="AB86" s="6">
        <v>16</v>
      </c>
      <c r="AC86" s="6">
        <v>4</v>
      </c>
      <c r="AD86" s="6">
        <v>20</v>
      </c>
      <c r="AE86" s="6">
        <f t="shared" si="2"/>
        <v>221</v>
      </c>
      <c r="AF86" s="6">
        <f t="shared" si="3"/>
        <v>573</v>
      </c>
      <c r="AG86" s="6">
        <v>5922.1355050000002</v>
      </c>
      <c r="AH86" s="6">
        <v>3658.23</v>
      </c>
    </row>
    <row r="87" spans="1:34" x14ac:dyDescent="0.2">
      <c r="A87" s="6">
        <v>26</v>
      </c>
      <c r="B87" s="6" t="s">
        <v>37</v>
      </c>
      <c r="C87" s="6" t="s">
        <v>18</v>
      </c>
      <c r="D87" s="6">
        <v>403303</v>
      </c>
      <c r="E87" s="6">
        <v>1728</v>
      </c>
      <c r="F87" s="6">
        <v>119</v>
      </c>
      <c r="G87" s="6">
        <v>1847</v>
      </c>
      <c r="H87" s="6">
        <v>76091</v>
      </c>
      <c r="I87" s="6">
        <v>2500</v>
      </c>
      <c r="J87" s="6">
        <v>73591</v>
      </c>
      <c r="K87" s="6">
        <v>3</v>
      </c>
      <c r="L87" s="6">
        <v>42.8</v>
      </c>
      <c r="M87" s="6">
        <v>45.8</v>
      </c>
      <c r="N87" s="6">
        <v>0.19</v>
      </c>
      <c r="O87" s="6">
        <v>0.01</v>
      </c>
      <c r="P87" s="6">
        <v>0.18</v>
      </c>
      <c r="Q87" s="6">
        <v>698</v>
      </c>
      <c r="R87" s="6">
        <v>234625</v>
      </c>
      <c r="S87" s="6">
        <v>32288</v>
      </c>
      <c r="T87" s="6">
        <v>28011.580706781278</v>
      </c>
      <c r="U87" s="6">
        <v>22610.644257703083</v>
      </c>
      <c r="V87" s="6">
        <v>266913</v>
      </c>
      <c r="W87" s="6">
        <v>27224.908200734393</v>
      </c>
      <c r="X87" s="6" t="s">
        <v>0</v>
      </c>
      <c r="Y87" s="6">
        <f t="shared" si="4"/>
        <v>0.34</v>
      </c>
      <c r="Z87" s="6">
        <f t="shared" si="6"/>
        <v>0.21</v>
      </c>
      <c r="AA87" s="6">
        <v>9</v>
      </c>
      <c r="AB87" s="6">
        <v>10</v>
      </c>
      <c r="AC87" s="6">
        <v>1</v>
      </c>
      <c r="AD87" s="6">
        <v>11</v>
      </c>
      <c r="AE87" s="6">
        <f t="shared" si="2"/>
        <v>77</v>
      </c>
      <c r="AF87" s="6">
        <f t="shared" si="3"/>
        <v>199</v>
      </c>
      <c r="AG87" s="6">
        <v>2215.531097</v>
      </c>
      <c r="AH87" s="6">
        <v>1548.5</v>
      </c>
    </row>
    <row r="88" spans="1:34" x14ac:dyDescent="0.2">
      <c r="A88" s="6">
        <v>27</v>
      </c>
      <c r="B88" s="6">
        <v>1322</v>
      </c>
      <c r="C88" s="6" t="s">
        <v>18</v>
      </c>
      <c r="D88" s="6">
        <v>221907</v>
      </c>
      <c r="E88" s="6">
        <v>1110</v>
      </c>
      <c r="F88" s="6">
        <v>44</v>
      </c>
      <c r="G88" s="6">
        <v>1154</v>
      </c>
      <c r="H88" s="6">
        <v>46136</v>
      </c>
      <c r="I88" s="6">
        <v>2185</v>
      </c>
      <c r="J88" s="6">
        <v>43951</v>
      </c>
      <c r="K88" s="6">
        <v>2</v>
      </c>
      <c r="L88" s="6">
        <v>50</v>
      </c>
      <c r="M88" s="6">
        <v>52</v>
      </c>
      <c r="N88" s="6">
        <v>0.21</v>
      </c>
      <c r="O88" s="6">
        <v>0.01</v>
      </c>
      <c r="P88" s="6">
        <v>0.2</v>
      </c>
      <c r="Q88" s="6">
        <v>440</v>
      </c>
      <c r="R88" s="6">
        <v>144774</v>
      </c>
      <c r="S88" s="6">
        <v>11215</v>
      </c>
      <c r="T88" s="6">
        <v>27419.318181818184</v>
      </c>
      <c r="U88" s="6">
        <v>21240.5303030303</v>
      </c>
      <c r="V88" s="6">
        <v>155989</v>
      </c>
      <c r="W88" s="6">
        <v>26857.610192837466</v>
      </c>
      <c r="X88" s="6" t="s">
        <v>0</v>
      </c>
      <c r="Y88" s="6">
        <f t="shared" si="4"/>
        <v>0.23</v>
      </c>
      <c r="Z88" s="6">
        <f t="shared" si="6"/>
        <v>0.28000000000000003</v>
      </c>
      <c r="AA88" s="6">
        <v>7</v>
      </c>
      <c r="AB88" s="6">
        <v>6</v>
      </c>
      <c r="AC88" s="6">
        <v>0</v>
      </c>
      <c r="AD88" s="6">
        <v>6</v>
      </c>
      <c r="AE88" s="6">
        <f t="shared" si="2"/>
        <v>86</v>
      </c>
      <c r="AF88" s="6">
        <f t="shared" si="3"/>
        <v>222</v>
      </c>
      <c r="AG88" s="6">
        <v>4524.5791179999997</v>
      </c>
      <c r="AH88" s="6">
        <v>2539.6799999999998</v>
      </c>
    </row>
    <row r="89" spans="1:34" x14ac:dyDescent="0.2">
      <c r="A89" s="6">
        <v>33</v>
      </c>
      <c r="B89" s="6" t="s">
        <v>39</v>
      </c>
      <c r="C89" s="6" t="s">
        <v>18</v>
      </c>
      <c r="D89" s="6">
        <v>298790</v>
      </c>
      <c r="E89" s="6">
        <v>1711</v>
      </c>
      <c r="F89" s="6">
        <v>79</v>
      </c>
      <c r="G89" s="6">
        <v>1790</v>
      </c>
      <c r="H89" s="6">
        <v>83740</v>
      </c>
      <c r="I89" s="6">
        <v>10148</v>
      </c>
      <c r="J89" s="6">
        <v>73592</v>
      </c>
      <c r="K89" s="6">
        <v>2.6</v>
      </c>
      <c r="L89" s="6">
        <v>57.3</v>
      </c>
      <c r="M89" s="6">
        <v>59.9</v>
      </c>
      <c r="N89" s="6">
        <v>0.28000000000000003</v>
      </c>
      <c r="O89" s="6">
        <v>0.03</v>
      </c>
      <c r="P89" s="6">
        <v>0.25</v>
      </c>
      <c r="Q89" s="6">
        <v>691</v>
      </c>
      <c r="R89" s="6">
        <v>237640</v>
      </c>
      <c r="S89" s="6">
        <v>25773</v>
      </c>
      <c r="T89" s="6">
        <v>28658.948383984567</v>
      </c>
      <c r="U89" s="6">
        <v>27186.708860759496</v>
      </c>
      <c r="V89" s="6">
        <v>263413</v>
      </c>
      <c r="W89" s="6">
        <v>28507.900432900431</v>
      </c>
      <c r="X89" s="6" t="s">
        <v>0</v>
      </c>
      <c r="Y89" s="6">
        <f t="shared" si="4"/>
        <v>0.26</v>
      </c>
      <c r="Z89" s="6">
        <f t="shared" si="6"/>
        <v>0.53</v>
      </c>
      <c r="AA89" s="6">
        <v>4</v>
      </c>
      <c r="AB89" s="6">
        <v>5</v>
      </c>
      <c r="AC89" s="6">
        <v>2</v>
      </c>
      <c r="AD89" s="6">
        <v>7</v>
      </c>
      <c r="AE89" s="6">
        <f t="shared" si="2"/>
        <v>60</v>
      </c>
      <c r="AF89" s="6">
        <f t="shared" si="3"/>
        <v>156</v>
      </c>
      <c r="AG89" s="6">
        <v>4740.0952950000001</v>
      </c>
      <c r="AH89" s="6">
        <v>3092.29</v>
      </c>
    </row>
    <row r="90" spans="1:34" x14ac:dyDescent="0.2">
      <c r="A90" s="6">
        <v>37</v>
      </c>
      <c r="B90" s="6" t="s">
        <v>42</v>
      </c>
      <c r="C90" s="6" t="s">
        <v>18</v>
      </c>
      <c r="D90" s="6">
        <v>305903</v>
      </c>
      <c r="E90" s="6">
        <v>1684</v>
      </c>
      <c r="F90" s="6">
        <v>24</v>
      </c>
      <c r="G90" s="6">
        <v>1708</v>
      </c>
      <c r="H90" s="6">
        <v>57287</v>
      </c>
      <c r="I90" s="6">
        <v>12</v>
      </c>
      <c r="J90" s="6">
        <v>57275</v>
      </c>
      <c r="K90" s="6">
        <v>0.8</v>
      </c>
      <c r="L90" s="6">
        <v>55.1</v>
      </c>
      <c r="M90" s="6">
        <v>55.8</v>
      </c>
      <c r="N90" s="6">
        <v>0.19</v>
      </c>
      <c r="O90" s="6">
        <v>0</v>
      </c>
      <c r="P90" s="6">
        <v>0.19</v>
      </c>
      <c r="Q90" s="6">
        <v>413</v>
      </c>
      <c r="R90" s="6">
        <v>131115</v>
      </c>
      <c r="S90" s="6">
        <v>5652</v>
      </c>
      <c r="T90" s="6">
        <v>26455.811138014527</v>
      </c>
      <c r="U90" s="6">
        <v>19625</v>
      </c>
      <c r="V90" s="6">
        <v>136767</v>
      </c>
      <c r="W90" s="6">
        <v>26080.663615560639</v>
      </c>
      <c r="X90" s="6" t="s">
        <v>0</v>
      </c>
      <c r="Y90" s="6">
        <f t="shared" si="4"/>
        <v>0.11</v>
      </c>
      <c r="Z90" s="6">
        <f t="shared" si="6"/>
        <v>0</v>
      </c>
      <c r="AA90" s="6">
        <v>1</v>
      </c>
      <c r="AB90" s="6">
        <v>3</v>
      </c>
      <c r="AC90" s="6">
        <v>0</v>
      </c>
      <c r="AD90" s="6">
        <v>3</v>
      </c>
      <c r="AE90" s="6">
        <f t="shared" si="2"/>
        <v>23</v>
      </c>
      <c r="AF90" s="6">
        <f t="shared" si="3"/>
        <v>59</v>
      </c>
      <c r="AG90" s="6">
        <v>3979.6193680000001</v>
      </c>
      <c r="AH90" s="6">
        <v>3168.9</v>
      </c>
    </row>
    <row r="91" spans="1:34" x14ac:dyDescent="0.2">
      <c r="A91" s="6">
        <v>55</v>
      </c>
      <c r="B91" s="6">
        <v>1815</v>
      </c>
      <c r="C91" s="6" t="s">
        <v>18</v>
      </c>
      <c r="D91" s="6">
        <v>55258.5</v>
      </c>
      <c r="E91" s="6">
        <v>393</v>
      </c>
      <c r="F91" s="6">
        <v>12</v>
      </c>
      <c r="G91" s="6">
        <v>405</v>
      </c>
      <c r="H91" s="6">
        <v>19168</v>
      </c>
      <c r="I91" s="6">
        <v>1178</v>
      </c>
      <c r="J91" s="6">
        <v>17990</v>
      </c>
      <c r="K91" s="6">
        <v>2.2000000000000002</v>
      </c>
      <c r="L91" s="6">
        <v>71.099999999999994</v>
      </c>
      <c r="M91" s="6">
        <v>73.3</v>
      </c>
      <c r="N91" s="6">
        <v>0.35</v>
      </c>
      <c r="O91" s="6">
        <v>0.02</v>
      </c>
      <c r="P91" s="6">
        <v>0.33</v>
      </c>
      <c r="Q91" s="6">
        <v>113</v>
      </c>
      <c r="R91" s="6">
        <v>37125</v>
      </c>
      <c r="S91" s="6">
        <v>4648</v>
      </c>
      <c r="T91" s="6">
        <v>27378.318584070796</v>
      </c>
      <c r="U91" s="6">
        <v>32277.777777777777</v>
      </c>
      <c r="V91" s="6">
        <v>41773</v>
      </c>
      <c r="W91" s="6">
        <v>27848.666666666672</v>
      </c>
      <c r="X91" s="6" t="s">
        <v>0</v>
      </c>
      <c r="Y91" s="6">
        <f t="shared" si="4"/>
        <v>0.19</v>
      </c>
      <c r="Z91" s="6">
        <f t="shared" si="6"/>
        <v>0.33</v>
      </c>
      <c r="AA91" s="6">
        <v>0</v>
      </c>
      <c r="AB91" s="6">
        <v>1</v>
      </c>
      <c r="AC91" s="6">
        <v>0</v>
      </c>
      <c r="AD91" s="6">
        <v>1</v>
      </c>
      <c r="AE91" s="6">
        <f t="shared" si="2"/>
        <v>36</v>
      </c>
      <c r="AF91" s="6">
        <f t="shared" si="3"/>
        <v>94</v>
      </c>
      <c r="AG91" s="6">
        <v>3978.5920000000001</v>
      </c>
      <c r="AH91" s="6">
        <v>2910.05</v>
      </c>
    </row>
    <row r="92" spans="1:34" x14ac:dyDescent="0.2">
      <c r="A92" s="6">
        <v>12</v>
      </c>
      <c r="B92" s="6" t="s">
        <v>28</v>
      </c>
      <c r="C92" s="6" t="s">
        <v>13</v>
      </c>
      <c r="D92" s="6">
        <v>852027</v>
      </c>
      <c r="E92" s="6">
        <v>1866</v>
      </c>
      <c r="F92" s="6">
        <v>137</v>
      </c>
      <c r="G92" s="6">
        <v>2003</v>
      </c>
      <c r="H92" s="6">
        <v>77476</v>
      </c>
      <c r="I92" s="6">
        <v>0</v>
      </c>
      <c r="J92" s="6">
        <v>77476</v>
      </c>
      <c r="K92" s="6">
        <v>1.6</v>
      </c>
      <c r="L92" s="6">
        <v>21.9</v>
      </c>
      <c r="M92" s="6">
        <v>23.5</v>
      </c>
      <c r="N92" s="6">
        <v>0.09</v>
      </c>
      <c r="O92" s="6">
        <v>0</v>
      </c>
      <c r="P92" s="6">
        <v>0.09</v>
      </c>
      <c r="Q92" s="6">
        <v>902</v>
      </c>
      <c r="R92" s="6">
        <v>317612</v>
      </c>
      <c r="S92" s="6">
        <v>44139</v>
      </c>
      <c r="T92" s="6">
        <v>29343.311160384332</v>
      </c>
      <c r="U92" s="6">
        <v>26848.5401459854</v>
      </c>
      <c r="V92" s="6">
        <v>361751</v>
      </c>
      <c r="W92" s="6">
        <v>29014.356753288423</v>
      </c>
      <c r="X92" s="6" t="s">
        <v>0</v>
      </c>
      <c r="Y92" s="6">
        <f t="shared" si="4"/>
        <v>0.36</v>
      </c>
      <c r="AA92" s="6">
        <v>39</v>
      </c>
      <c r="AB92" s="6">
        <v>28</v>
      </c>
      <c r="AC92" s="6">
        <v>7</v>
      </c>
      <c r="AD92" s="6">
        <v>35</v>
      </c>
      <c r="AE92" s="6">
        <f t="shared" si="2"/>
        <v>128</v>
      </c>
      <c r="AF92" s="6">
        <f t="shared" si="3"/>
        <v>331</v>
      </c>
      <c r="AG92" s="6">
        <v>8697.7011779999993</v>
      </c>
      <c r="AH92" s="6">
        <v>6154.37</v>
      </c>
    </row>
    <row r="93" spans="1:34" x14ac:dyDescent="0.2">
      <c r="A93" s="6">
        <v>15</v>
      </c>
      <c r="B93" s="6" t="s">
        <v>30</v>
      </c>
      <c r="C93" s="6" t="s">
        <v>13</v>
      </c>
      <c r="D93" s="6">
        <v>1103140</v>
      </c>
      <c r="E93" s="6">
        <v>2173</v>
      </c>
      <c r="F93" s="6">
        <v>221</v>
      </c>
      <c r="G93" s="6">
        <v>2394</v>
      </c>
      <c r="H93" s="6">
        <v>103241</v>
      </c>
      <c r="I93" s="6">
        <v>1340</v>
      </c>
      <c r="J93" s="6">
        <v>101901</v>
      </c>
      <c r="K93" s="6">
        <v>2</v>
      </c>
      <c r="L93" s="6">
        <v>19.7</v>
      </c>
      <c r="M93" s="6">
        <v>21.7</v>
      </c>
      <c r="N93" s="6">
        <v>0.09</v>
      </c>
      <c r="O93" s="6">
        <v>0</v>
      </c>
      <c r="P93" s="6">
        <v>0.09</v>
      </c>
      <c r="Q93" s="6">
        <v>1103</v>
      </c>
      <c r="R93" s="6">
        <v>384137</v>
      </c>
      <c r="S93" s="6">
        <v>67434</v>
      </c>
      <c r="T93" s="6">
        <v>29022.13659715926</v>
      </c>
      <c r="U93" s="6">
        <v>25427.601809954751</v>
      </c>
      <c r="V93" s="6">
        <v>451571</v>
      </c>
      <c r="W93" s="6">
        <v>28422.142497482379</v>
      </c>
      <c r="X93" s="6" t="s">
        <v>0</v>
      </c>
      <c r="Y93" s="6">
        <f t="shared" si="4"/>
        <v>0.44</v>
      </c>
      <c r="Z93" s="6">
        <f>ROUND(-((I93/H93)*LN(I93/H93)+(J93/H93)*LN(J93/H93))/LN(2),2)</f>
        <v>0.1</v>
      </c>
      <c r="AA93" s="6">
        <v>57</v>
      </c>
      <c r="AB93" s="6">
        <v>71</v>
      </c>
      <c r="AC93" s="6">
        <v>4</v>
      </c>
      <c r="AD93" s="6">
        <v>75</v>
      </c>
      <c r="AE93" s="6">
        <f t="shared" si="2"/>
        <v>188</v>
      </c>
      <c r="AF93" s="6">
        <f t="shared" si="3"/>
        <v>486</v>
      </c>
      <c r="AG93" s="6">
        <v>10169.267311</v>
      </c>
      <c r="AH93" s="6">
        <v>8112.68</v>
      </c>
    </row>
    <row r="94" spans="1:34" x14ac:dyDescent="0.2">
      <c r="A94" s="6">
        <v>21</v>
      </c>
      <c r="B94" s="6" t="s">
        <v>33</v>
      </c>
      <c r="C94" s="6" t="s">
        <v>13</v>
      </c>
      <c r="D94" s="6">
        <v>602681</v>
      </c>
      <c r="E94" s="6">
        <v>1021</v>
      </c>
      <c r="F94" s="6">
        <v>166</v>
      </c>
      <c r="G94" s="6">
        <v>1187</v>
      </c>
      <c r="H94" s="6">
        <v>48182</v>
      </c>
      <c r="I94" s="6">
        <v>0</v>
      </c>
      <c r="J94" s="6">
        <v>48182</v>
      </c>
      <c r="K94" s="6">
        <v>2.8</v>
      </c>
      <c r="L94" s="6">
        <v>16.899999999999999</v>
      </c>
      <c r="M94" s="6">
        <v>19.7</v>
      </c>
      <c r="N94" s="6">
        <v>0.08</v>
      </c>
      <c r="O94" s="6">
        <v>0</v>
      </c>
      <c r="P94" s="6">
        <v>0.08</v>
      </c>
      <c r="Q94" s="6">
        <v>551</v>
      </c>
      <c r="R94" s="6">
        <v>194001</v>
      </c>
      <c r="S94" s="6">
        <v>47370</v>
      </c>
      <c r="T94" s="6">
        <v>29340.744101633394</v>
      </c>
      <c r="U94" s="6">
        <v>23780.120481927712</v>
      </c>
      <c r="V94" s="6">
        <v>241371</v>
      </c>
      <c r="W94" s="6">
        <v>28053.347280334729</v>
      </c>
      <c r="X94" s="6" t="s">
        <v>0</v>
      </c>
      <c r="Y94" s="6">
        <f t="shared" si="4"/>
        <v>0.57999999999999996</v>
      </c>
      <c r="AA94" s="6">
        <v>38</v>
      </c>
      <c r="AB94" s="6">
        <v>41</v>
      </c>
      <c r="AC94" s="6">
        <v>1</v>
      </c>
      <c r="AD94" s="6">
        <v>42</v>
      </c>
      <c r="AE94" s="6">
        <f t="shared" si="2"/>
        <v>202</v>
      </c>
      <c r="AF94" s="6">
        <f t="shared" si="3"/>
        <v>524</v>
      </c>
      <c r="AG94" s="6">
        <v>6171.0713409999998</v>
      </c>
      <c r="AH94" s="6">
        <v>3484.46</v>
      </c>
    </row>
    <row r="95" spans="1:34" x14ac:dyDescent="0.2">
      <c r="A95" s="6">
        <v>22</v>
      </c>
      <c r="B95" s="6" t="s">
        <v>34</v>
      </c>
      <c r="C95" s="6" t="s">
        <v>13</v>
      </c>
      <c r="D95" s="6">
        <v>398745</v>
      </c>
      <c r="E95" s="6">
        <v>745</v>
      </c>
      <c r="F95" s="6">
        <v>28</v>
      </c>
      <c r="G95" s="6">
        <v>773</v>
      </c>
      <c r="H95" s="6">
        <v>36567</v>
      </c>
      <c r="I95" s="6">
        <v>0</v>
      </c>
      <c r="J95" s="6">
        <v>36567</v>
      </c>
      <c r="K95" s="6">
        <v>0.7</v>
      </c>
      <c r="L95" s="6">
        <v>18.7</v>
      </c>
      <c r="M95" s="6">
        <v>19.399999999999999</v>
      </c>
      <c r="N95" s="6">
        <v>0.09</v>
      </c>
      <c r="O95" s="6">
        <v>0</v>
      </c>
      <c r="P95" s="6">
        <v>0.09</v>
      </c>
      <c r="Q95" s="6">
        <v>376</v>
      </c>
      <c r="R95" s="6">
        <v>135797</v>
      </c>
      <c r="S95" s="6">
        <v>8741</v>
      </c>
      <c r="T95" s="6">
        <v>30096.852836879432</v>
      </c>
      <c r="U95" s="6">
        <v>26014.880952380954</v>
      </c>
      <c r="V95" s="6">
        <v>144538</v>
      </c>
      <c r="W95" s="6">
        <v>29813.943894389438</v>
      </c>
      <c r="X95" s="6" t="s">
        <v>0</v>
      </c>
      <c r="Y95" s="6">
        <f t="shared" si="4"/>
        <v>0.22</v>
      </c>
      <c r="AA95" s="6">
        <v>23</v>
      </c>
      <c r="AB95" s="6">
        <v>21</v>
      </c>
      <c r="AC95" s="6">
        <v>1</v>
      </c>
      <c r="AD95" s="6">
        <v>22</v>
      </c>
      <c r="AE95" s="6">
        <f t="shared" si="2"/>
        <v>168</v>
      </c>
      <c r="AF95" s="6">
        <f t="shared" si="3"/>
        <v>435</v>
      </c>
      <c r="AG95" s="6">
        <v>4882.6998530000001</v>
      </c>
      <c r="AH95" s="6">
        <v>3708.64</v>
      </c>
    </row>
    <row r="96" spans="1:34" x14ac:dyDescent="0.2">
      <c r="A96" s="6">
        <v>41</v>
      </c>
      <c r="B96" s="6" t="s">
        <v>45</v>
      </c>
      <c r="C96" s="6" t="s">
        <v>13</v>
      </c>
      <c r="D96" s="6">
        <v>401460</v>
      </c>
      <c r="E96" s="6">
        <v>631</v>
      </c>
      <c r="F96" s="6">
        <v>18</v>
      </c>
      <c r="G96" s="6">
        <v>649</v>
      </c>
      <c r="H96" s="6">
        <v>32879</v>
      </c>
      <c r="I96" s="6">
        <v>195</v>
      </c>
      <c r="J96" s="6">
        <v>32684</v>
      </c>
      <c r="K96" s="6">
        <v>0.4</v>
      </c>
      <c r="L96" s="6">
        <v>15.7</v>
      </c>
      <c r="M96" s="6">
        <v>16.2</v>
      </c>
      <c r="N96" s="6">
        <v>0.08</v>
      </c>
      <c r="O96" s="6">
        <v>0</v>
      </c>
      <c r="P96" s="6">
        <v>0.08</v>
      </c>
      <c r="Q96" s="6">
        <v>318</v>
      </c>
      <c r="R96" s="6">
        <v>101494</v>
      </c>
      <c r="S96" s="6">
        <v>4626</v>
      </c>
      <c r="T96" s="6">
        <v>26596.960167714882</v>
      </c>
      <c r="U96" s="6">
        <v>21416.666666666668</v>
      </c>
      <c r="V96" s="6">
        <v>106120</v>
      </c>
      <c r="W96" s="6">
        <v>26319.444444444442</v>
      </c>
      <c r="X96" s="6" t="s">
        <v>0</v>
      </c>
      <c r="Y96" s="6">
        <f t="shared" si="4"/>
        <v>0.18</v>
      </c>
      <c r="Z96" s="6">
        <f>ROUND(-((I96/H96)*LN(I96/H96)+(J96/H96)*LN(J96/H96))/LN(2),2)</f>
        <v>0.05</v>
      </c>
      <c r="AA96" s="6">
        <v>13</v>
      </c>
      <c r="AB96" s="6">
        <v>10</v>
      </c>
      <c r="AC96" s="6">
        <v>4</v>
      </c>
      <c r="AD96" s="6">
        <v>14</v>
      </c>
      <c r="AE96" s="6">
        <f t="shared" si="2"/>
        <v>102</v>
      </c>
      <c r="AF96" s="6">
        <f t="shared" si="3"/>
        <v>265</v>
      </c>
      <c r="AG96" s="6">
        <v>5254.9431670000004</v>
      </c>
      <c r="AH96" s="6">
        <v>4250.46</v>
      </c>
    </row>
    <row r="97" spans="1:34" x14ac:dyDescent="0.2">
      <c r="A97" s="6">
        <v>42</v>
      </c>
      <c r="B97" s="6">
        <v>1622</v>
      </c>
      <c r="C97" s="6" t="s">
        <v>13</v>
      </c>
      <c r="D97" s="6">
        <v>324336</v>
      </c>
      <c r="E97" s="6">
        <v>553</v>
      </c>
      <c r="F97" s="6">
        <v>25</v>
      </c>
      <c r="G97" s="6">
        <v>578</v>
      </c>
      <c r="H97" s="6">
        <v>27379</v>
      </c>
      <c r="I97" s="6">
        <v>0</v>
      </c>
      <c r="J97" s="6">
        <v>27379</v>
      </c>
      <c r="K97" s="6">
        <v>0.8</v>
      </c>
      <c r="L97" s="6">
        <v>17.100000000000001</v>
      </c>
      <c r="M97" s="6">
        <v>17.8</v>
      </c>
      <c r="N97" s="6">
        <v>0.08</v>
      </c>
      <c r="O97" s="6">
        <v>0</v>
      </c>
      <c r="P97" s="6">
        <v>0.08</v>
      </c>
      <c r="Q97" s="6">
        <v>300</v>
      </c>
      <c r="R97" s="6">
        <v>107205</v>
      </c>
      <c r="S97" s="6">
        <v>6346</v>
      </c>
      <c r="T97" s="6">
        <v>29779.166666666668</v>
      </c>
      <c r="U97" s="6">
        <v>21153.333333333332</v>
      </c>
      <c r="V97" s="6">
        <v>113551</v>
      </c>
      <c r="W97" s="6">
        <v>29115.641025641024</v>
      </c>
      <c r="X97" s="6" t="s">
        <v>0</v>
      </c>
      <c r="Y97" s="6">
        <f t="shared" si="4"/>
        <v>0.26</v>
      </c>
      <c r="AA97" s="6">
        <v>11</v>
      </c>
      <c r="AB97" s="6">
        <v>10</v>
      </c>
      <c r="AC97" s="6">
        <v>0</v>
      </c>
      <c r="AD97" s="6">
        <v>10</v>
      </c>
      <c r="AE97" s="6">
        <f t="shared" ref="AE97:AE128" si="7">ROUND((AA97+AB97+AC97+AD97)/(D97/1000000),0)</f>
        <v>96</v>
      </c>
      <c r="AF97" s="6">
        <f t="shared" ref="AF97:AF119" si="8">ROUND((AA97+AB97+AC97+AD97)/(D97/(1609.34*1609.34)),0)</f>
        <v>248</v>
      </c>
      <c r="AG97" s="6">
        <v>4833.5591530000002</v>
      </c>
      <c r="AH97" s="6">
        <v>3819.12</v>
      </c>
    </row>
    <row r="98" spans="1:34" x14ac:dyDescent="0.2">
      <c r="A98" s="6">
        <v>44</v>
      </c>
      <c r="B98" s="6" t="s">
        <v>47</v>
      </c>
      <c r="C98" s="6" t="s">
        <v>13</v>
      </c>
      <c r="D98" s="6">
        <v>556522</v>
      </c>
      <c r="E98" s="6">
        <v>1059</v>
      </c>
      <c r="F98" s="6">
        <v>172</v>
      </c>
      <c r="G98" s="6">
        <v>1231</v>
      </c>
      <c r="H98" s="6">
        <v>48466</v>
      </c>
      <c r="I98" s="6">
        <v>2627</v>
      </c>
      <c r="J98" s="6">
        <v>45839</v>
      </c>
      <c r="K98" s="6">
        <v>3.1</v>
      </c>
      <c r="L98" s="6">
        <v>19</v>
      </c>
      <c r="M98" s="6">
        <v>22.1</v>
      </c>
      <c r="N98" s="6">
        <v>0.09</v>
      </c>
      <c r="O98" s="6">
        <v>0</v>
      </c>
      <c r="P98" s="6">
        <v>0.08</v>
      </c>
      <c r="Q98" s="6">
        <v>467</v>
      </c>
      <c r="R98" s="6">
        <v>162101</v>
      </c>
      <c r="S98" s="6">
        <v>66231</v>
      </c>
      <c r="T98" s="6">
        <v>28925.945753033546</v>
      </c>
      <c r="U98" s="6">
        <v>32088.662790697676</v>
      </c>
      <c r="V98" s="6">
        <v>228332</v>
      </c>
      <c r="W98" s="6">
        <v>29777.256129368805</v>
      </c>
      <c r="X98" s="6" t="s">
        <v>0</v>
      </c>
      <c r="Y98" s="6">
        <f t="shared" si="4"/>
        <v>0.57999999999999996</v>
      </c>
      <c r="Z98" s="6">
        <f>ROUND(-((I98/H98)*LN(I98/H98)+(J98/H98)*LN(J98/H98))/LN(2),2)</f>
        <v>0.3</v>
      </c>
      <c r="AA98" s="6">
        <v>5</v>
      </c>
      <c r="AB98" s="6">
        <v>32</v>
      </c>
      <c r="AC98" s="6">
        <v>3</v>
      </c>
      <c r="AD98" s="6">
        <v>35</v>
      </c>
      <c r="AE98" s="6">
        <f t="shared" si="7"/>
        <v>135</v>
      </c>
      <c r="AF98" s="6">
        <f t="shared" si="8"/>
        <v>349</v>
      </c>
      <c r="AG98" s="6">
        <v>6086.0210950000001</v>
      </c>
      <c r="AH98" s="6">
        <v>4703.7700000000004</v>
      </c>
    </row>
    <row r="99" spans="1:34" x14ac:dyDescent="0.2">
      <c r="A99" s="6">
        <v>45</v>
      </c>
      <c r="B99" s="6">
        <v>1720</v>
      </c>
      <c r="C99" s="6" t="s">
        <v>13</v>
      </c>
      <c r="D99" s="6">
        <v>402432</v>
      </c>
      <c r="E99" s="6">
        <v>631</v>
      </c>
      <c r="F99" s="6">
        <v>75</v>
      </c>
      <c r="G99" s="6">
        <v>706</v>
      </c>
      <c r="H99" s="6">
        <v>38222</v>
      </c>
      <c r="I99" s="6">
        <v>10356</v>
      </c>
      <c r="J99" s="6">
        <v>27866</v>
      </c>
      <c r="K99" s="6">
        <v>1.9</v>
      </c>
      <c r="L99" s="6">
        <v>15.7</v>
      </c>
      <c r="M99" s="6">
        <v>17.5</v>
      </c>
      <c r="N99" s="6">
        <v>0.09</v>
      </c>
      <c r="O99" s="6">
        <v>0.03</v>
      </c>
      <c r="P99" s="6">
        <v>7.0000000000000007E-2</v>
      </c>
      <c r="Q99" s="6">
        <v>278</v>
      </c>
      <c r="R99" s="6">
        <v>100744</v>
      </c>
      <c r="S99" s="6">
        <v>20677</v>
      </c>
      <c r="T99" s="6">
        <v>30199.04076738609</v>
      </c>
      <c r="U99" s="6">
        <v>22974.444444444445</v>
      </c>
      <c r="V99" s="6">
        <v>121421</v>
      </c>
      <c r="W99" s="6">
        <v>28664.06987724268</v>
      </c>
      <c r="X99" s="6" t="s">
        <v>0</v>
      </c>
      <c r="Y99" s="6">
        <f t="shared" si="4"/>
        <v>0.49</v>
      </c>
      <c r="Z99" s="6">
        <f>ROUND(-((I99/H99)*LN(I99/H99)+(J99/H99)*LN(J99/H99))/LN(2),2)</f>
        <v>0.84</v>
      </c>
      <c r="AA99" s="6">
        <v>7</v>
      </c>
      <c r="AB99" s="6">
        <v>29</v>
      </c>
      <c r="AC99" s="6">
        <v>3</v>
      </c>
      <c r="AD99" s="6">
        <v>32</v>
      </c>
      <c r="AE99" s="6">
        <f t="shared" si="7"/>
        <v>176</v>
      </c>
      <c r="AF99" s="6">
        <f t="shared" si="8"/>
        <v>457</v>
      </c>
      <c r="AG99" s="6">
        <v>6736.2668439999998</v>
      </c>
      <c r="AH99" s="6">
        <v>5288.11</v>
      </c>
    </row>
    <row r="100" spans="1:34" x14ac:dyDescent="0.2">
      <c r="A100" s="6">
        <v>47</v>
      </c>
      <c r="B100" s="6">
        <v>1722</v>
      </c>
      <c r="C100" s="6" t="s">
        <v>13</v>
      </c>
      <c r="D100" s="6">
        <v>170710</v>
      </c>
      <c r="E100" s="6">
        <v>416</v>
      </c>
      <c r="F100" s="6">
        <v>15</v>
      </c>
      <c r="G100" s="6">
        <v>431</v>
      </c>
      <c r="H100" s="6">
        <v>16125</v>
      </c>
      <c r="I100" s="6">
        <v>0</v>
      </c>
      <c r="J100" s="6">
        <v>16125</v>
      </c>
      <c r="K100" s="6">
        <v>0.9</v>
      </c>
      <c r="L100" s="6">
        <v>24.4</v>
      </c>
      <c r="M100" s="6">
        <v>25.2</v>
      </c>
      <c r="N100" s="6">
        <v>0.09</v>
      </c>
      <c r="O100" s="6">
        <v>0</v>
      </c>
      <c r="P100" s="6">
        <v>0.09</v>
      </c>
      <c r="Q100" s="6">
        <v>192</v>
      </c>
      <c r="R100" s="6">
        <v>66977</v>
      </c>
      <c r="S100" s="6">
        <v>6170</v>
      </c>
      <c r="T100" s="6">
        <v>29069.878472222226</v>
      </c>
      <c r="U100" s="6">
        <v>34277.777777777781</v>
      </c>
      <c r="V100" s="6">
        <v>73147</v>
      </c>
      <c r="W100" s="6">
        <v>29447.262479871173</v>
      </c>
      <c r="X100" s="6" t="s">
        <v>0</v>
      </c>
      <c r="Y100" s="6">
        <f t="shared" si="4"/>
        <v>0.22</v>
      </c>
      <c r="AA100" s="6">
        <v>1</v>
      </c>
      <c r="AB100" s="6">
        <v>7</v>
      </c>
      <c r="AC100" s="6">
        <v>1</v>
      </c>
      <c r="AD100" s="6">
        <v>8</v>
      </c>
      <c r="AE100" s="6">
        <f t="shared" si="7"/>
        <v>100</v>
      </c>
      <c r="AF100" s="6">
        <f t="shared" si="8"/>
        <v>258</v>
      </c>
      <c r="AG100" s="6">
        <v>7490.4510810000002</v>
      </c>
      <c r="AH100" s="6">
        <v>5887.37</v>
      </c>
    </row>
    <row r="101" spans="1:34" x14ac:dyDescent="0.2">
      <c r="A101" s="6">
        <v>48</v>
      </c>
      <c r="B101" s="6" t="s">
        <v>48</v>
      </c>
      <c r="C101" s="6" t="s">
        <v>13</v>
      </c>
      <c r="D101" s="6">
        <v>427446</v>
      </c>
      <c r="E101" s="6">
        <v>807</v>
      </c>
      <c r="F101" s="6">
        <v>33</v>
      </c>
      <c r="G101" s="6">
        <v>840</v>
      </c>
      <c r="H101" s="6">
        <v>39824</v>
      </c>
      <c r="I101" s="6">
        <v>0</v>
      </c>
      <c r="J101" s="6">
        <v>39824</v>
      </c>
      <c r="K101" s="6">
        <v>0.8</v>
      </c>
      <c r="L101" s="6">
        <v>18.899999999999999</v>
      </c>
      <c r="M101" s="6">
        <v>19.7</v>
      </c>
      <c r="N101" s="6">
        <v>0.09</v>
      </c>
      <c r="O101" s="6">
        <v>0</v>
      </c>
      <c r="P101" s="6">
        <v>0.09</v>
      </c>
      <c r="Q101" s="6">
        <v>366</v>
      </c>
      <c r="R101" s="6">
        <v>123371</v>
      </c>
      <c r="S101" s="6">
        <v>9245</v>
      </c>
      <c r="T101" s="6">
        <v>28089.93624772313</v>
      </c>
      <c r="U101" s="6">
        <v>23345.959595959594</v>
      </c>
      <c r="V101" s="6">
        <v>132616</v>
      </c>
      <c r="W101" s="6">
        <v>27697.577276524644</v>
      </c>
      <c r="X101" s="6" t="s">
        <v>0</v>
      </c>
      <c r="Y101" s="6">
        <f t="shared" si="4"/>
        <v>0.24</v>
      </c>
      <c r="AA101" s="6">
        <v>17</v>
      </c>
      <c r="AB101" s="6">
        <v>20</v>
      </c>
      <c r="AC101" s="6">
        <v>1</v>
      </c>
      <c r="AD101" s="6">
        <v>21</v>
      </c>
      <c r="AE101" s="6">
        <f t="shared" si="7"/>
        <v>138</v>
      </c>
      <c r="AF101" s="6">
        <f t="shared" si="8"/>
        <v>357</v>
      </c>
      <c r="AG101" s="6">
        <v>7021.9958489999999</v>
      </c>
      <c r="AH101" s="6">
        <v>5441.65</v>
      </c>
    </row>
    <row r="102" spans="1:34" x14ac:dyDescent="0.2">
      <c r="A102" s="6">
        <v>49</v>
      </c>
      <c r="B102" s="6" t="s">
        <v>49</v>
      </c>
      <c r="C102" s="6" t="s">
        <v>13</v>
      </c>
      <c r="D102" s="6">
        <v>302257</v>
      </c>
      <c r="E102" s="6">
        <v>684</v>
      </c>
      <c r="F102" s="6">
        <v>46</v>
      </c>
      <c r="G102" s="6">
        <v>730</v>
      </c>
      <c r="H102" s="6">
        <v>31392</v>
      </c>
      <c r="I102" s="6">
        <v>0</v>
      </c>
      <c r="J102" s="6">
        <v>31392</v>
      </c>
      <c r="K102" s="6">
        <v>1.5</v>
      </c>
      <c r="L102" s="6">
        <v>22.6</v>
      </c>
      <c r="M102" s="6">
        <v>24.2</v>
      </c>
      <c r="N102" s="6">
        <v>0.1</v>
      </c>
      <c r="O102" s="6">
        <v>0</v>
      </c>
      <c r="P102" s="6">
        <v>0.1</v>
      </c>
      <c r="Q102" s="6">
        <v>339</v>
      </c>
      <c r="R102" s="6">
        <v>117817</v>
      </c>
      <c r="S102" s="6">
        <v>14060</v>
      </c>
      <c r="T102" s="6">
        <v>28961.897738446409</v>
      </c>
      <c r="U102" s="6">
        <v>25471.014492753624</v>
      </c>
      <c r="V102" s="6">
        <v>131877</v>
      </c>
      <c r="W102" s="6">
        <v>28544.805194805194</v>
      </c>
      <c r="X102" s="6" t="s">
        <v>0</v>
      </c>
      <c r="Y102" s="6">
        <f t="shared" si="4"/>
        <v>0.34</v>
      </c>
      <c r="AA102" s="6">
        <v>18</v>
      </c>
      <c r="AB102" s="6">
        <v>16</v>
      </c>
      <c r="AC102" s="6">
        <v>6</v>
      </c>
      <c r="AD102" s="6">
        <v>22</v>
      </c>
      <c r="AE102" s="6">
        <f t="shared" si="7"/>
        <v>205</v>
      </c>
      <c r="AF102" s="6">
        <f t="shared" si="8"/>
        <v>531</v>
      </c>
      <c r="AG102" s="6">
        <v>7387.0236619999996</v>
      </c>
      <c r="AH102" s="6">
        <v>4361.3999999999996</v>
      </c>
    </row>
    <row r="103" spans="1:34" x14ac:dyDescent="0.2">
      <c r="A103" s="6">
        <v>7</v>
      </c>
      <c r="B103" s="6" t="s">
        <v>26</v>
      </c>
      <c r="C103" s="6" t="s">
        <v>12</v>
      </c>
      <c r="D103" s="6">
        <v>462230</v>
      </c>
      <c r="E103" s="6">
        <v>3032</v>
      </c>
      <c r="F103" s="6">
        <v>420</v>
      </c>
      <c r="G103" s="6">
        <v>3452</v>
      </c>
      <c r="H103" s="6">
        <v>153389</v>
      </c>
      <c r="I103" s="6">
        <v>13766</v>
      </c>
      <c r="J103" s="6">
        <v>139623</v>
      </c>
      <c r="K103" s="6">
        <v>9.1</v>
      </c>
      <c r="L103" s="6">
        <v>65.599999999999994</v>
      </c>
      <c r="M103" s="6">
        <v>74.7</v>
      </c>
      <c r="N103" s="6">
        <v>0.33</v>
      </c>
      <c r="O103" s="6">
        <v>0.03</v>
      </c>
      <c r="P103" s="6">
        <v>0.3</v>
      </c>
      <c r="Q103" s="6">
        <v>1255</v>
      </c>
      <c r="R103" s="6">
        <v>436714</v>
      </c>
      <c r="S103" s="6">
        <v>133000</v>
      </c>
      <c r="T103" s="6">
        <v>28998.273572377158</v>
      </c>
      <c r="U103" s="6">
        <v>26388.888888888891</v>
      </c>
      <c r="V103" s="6">
        <v>569714</v>
      </c>
      <c r="W103" s="6">
        <v>28343.980099502489</v>
      </c>
      <c r="X103" s="6" t="s">
        <v>1</v>
      </c>
      <c r="Y103" s="6">
        <f t="shared" si="4"/>
        <v>0.53</v>
      </c>
      <c r="Z103" s="6">
        <f>ROUND(-((I103/H103)*LN(I103/H103)+(J103/H103)*LN(J103/H103))/LN(2),2)</f>
        <v>0.44</v>
      </c>
      <c r="AA103" s="6">
        <v>8</v>
      </c>
      <c r="AB103" s="6">
        <v>34</v>
      </c>
      <c r="AC103" s="6">
        <v>8</v>
      </c>
      <c r="AD103" s="6">
        <v>42</v>
      </c>
      <c r="AE103" s="6">
        <f t="shared" si="7"/>
        <v>199</v>
      </c>
      <c r="AF103" s="6">
        <f t="shared" si="8"/>
        <v>515</v>
      </c>
      <c r="AG103" s="6">
        <v>1531.1899100000001</v>
      </c>
      <c r="AH103" s="6">
        <v>1225.75</v>
      </c>
    </row>
    <row r="104" spans="1:34" x14ac:dyDescent="0.2">
      <c r="A104" s="6">
        <v>8</v>
      </c>
      <c r="B104" s="6">
        <v>1045</v>
      </c>
      <c r="C104" s="6" t="s">
        <v>12</v>
      </c>
      <c r="D104" s="6">
        <v>296495</v>
      </c>
      <c r="E104" s="6">
        <v>1061</v>
      </c>
      <c r="F104" s="6">
        <v>150</v>
      </c>
      <c r="G104" s="6">
        <v>1211</v>
      </c>
      <c r="H104" s="6">
        <v>52182</v>
      </c>
      <c r="I104" s="6">
        <v>4337</v>
      </c>
      <c r="J104" s="6">
        <v>47845</v>
      </c>
      <c r="K104" s="6">
        <v>5.0999999999999996</v>
      </c>
      <c r="L104" s="6">
        <v>35.799999999999997</v>
      </c>
      <c r="M104" s="6">
        <v>40.799999999999997</v>
      </c>
      <c r="N104" s="6">
        <v>0.18</v>
      </c>
      <c r="O104" s="6">
        <v>0.01</v>
      </c>
      <c r="P104" s="6">
        <v>0.16</v>
      </c>
      <c r="Q104" s="6">
        <v>542</v>
      </c>
      <c r="R104" s="6">
        <v>183529</v>
      </c>
      <c r="S104" s="6">
        <v>42430</v>
      </c>
      <c r="T104" s="6">
        <v>28217.865928659288</v>
      </c>
      <c r="U104" s="6">
        <v>23572.222222222223</v>
      </c>
      <c r="V104" s="6">
        <v>225959</v>
      </c>
      <c r="W104" s="6">
        <v>27210.862235067438</v>
      </c>
      <c r="X104" s="6" t="s">
        <v>0</v>
      </c>
      <c r="Y104" s="6">
        <f t="shared" si="4"/>
        <v>0.54</v>
      </c>
      <c r="Z104" s="6">
        <f>ROUND(-((I104/H104)*LN(I104/H104)+(J104/H104)*LN(J104/H104))/LN(2),2)</f>
        <v>0.41</v>
      </c>
      <c r="AA104" s="6">
        <v>2</v>
      </c>
      <c r="AB104" s="6">
        <v>12</v>
      </c>
      <c r="AC104" s="6">
        <v>9</v>
      </c>
      <c r="AD104" s="6">
        <v>21</v>
      </c>
      <c r="AE104" s="6">
        <f t="shared" si="7"/>
        <v>148</v>
      </c>
      <c r="AF104" s="6">
        <f t="shared" si="8"/>
        <v>384</v>
      </c>
      <c r="AG104" s="6">
        <v>2519.953724</v>
      </c>
      <c r="AH104" s="6">
        <v>2120.81</v>
      </c>
    </row>
    <row r="105" spans="1:34" x14ac:dyDescent="0.2">
      <c r="A105" s="6">
        <v>29</v>
      </c>
      <c r="B105" s="6" t="s">
        <v>38</v>
      </c>
      <c r="C105" s="6" t="s">
        <v>12</v>
      </c>
      <c r="D105" s="6">
        <v>333162</v>
      </c>
      <c r="E105" s="6">
        <v>724</v>
      </c>
      <c r="F105" s="6">
        <v>15</v>
      </c>
      <c r="G105" s="6">
        <v>739</v>
      </c>
      <c r="H105" s="6">
        <v>32532</v>
      </c>
      <c r="I105" s="6">
        <v>1310</v>
      </c>
      <c r="J105" s="6">
        <v>31222</v>
      </c>
      <c r="K105" s="6">
        <v>0.5</v>
      </c>
      <c r="L105" s="6">
        <v>21.7</v>
      </c>
      <c r="M105" s="6">
        <v>22.2</v>
      </c>
      <c r="N105" s="6">
        <v>0.1</v>
      </c>
      <c r="O105" s="6">
        <v>0</v>
      </c>
      <c r="P105" s="6">
        <v>0.09</v>
      </c>
      <c r="Q105" s="6">
        <v>372</v>
      </c>
      <c r="R105" s="6">
        <v>124425</v>
      </c>
      <c r="S105" s="6">
        <v>2268</v>
      </c>
      <c r="T105" s="6">
        <v>27872.983870967742</v>
      </c>
      <c r="U105" s="6">
        <v>12600</v>
      </c>
      <c r="V105" s="6">
        <v>126693</v>
      </c>
      <c r="W105" s="6">
        <v>27281.007751937981</v>
      </c>
      <c r="X105" s="6" t="s">
        <v>0</v>
      </c>
      <c r="Y105" s="6">
        <f t="shared" si="4"/>
        <v>0.14000000000000001</v>
      </c>
      <c r="Z105" s="6">
        <f>ROUND(-((I105/H105)*LN(I105/H105)+(J105/H105)*LN(J105/H105))/LN(2),2)</f>
        <v>0.24</v>
      </c>
      <c r="AA105" s="6">
        <v>6</v>
      </c>
      <c r="AB105" s="6">
        <v>16</v>
      </c>
      <c r="AC105" s="6">
        <v>5</v>
      </c>
      <c r="AD105" s="6">
        <v>21</v>
      </c>
      <c r="AE105" s="6">
        <f t="shared" si="7"/>
        <v>144</v>
      </c>
      <c r="AF105" s="6">
        <f t="shared" si="8"/>
        <v>373</v>
      </c>
      <c r="AG105" s="6">
        <v>2919.5741619999999</v>
      </c>
      <c r="AH105" s="6">
        <v>2091.25</v>
      </c>
    </row>
    <row r="106" spans="1:34" x14ac:dyDescent="0.2">
      <c r="A106" s="6">
        <v>34</v>
      </c>
      <c r="B106" s="6">
        <v>1511</v>
      </c>
      <c r="C106" s="6" t="s">
        <v>12</v>
      </c>
      <c r="D106" s="6">
        <v>181386</v>
      </c>
      <c r="E106" s="6">
        <v>685</v>
      </c>
      <c r="F106" s="6">
        <v>31</v>
      </c>
      <c r="G106" s="6">
        <v>716</v>
      </c>
      <c r="H106" s="6">
        <v>29655</v>
      </c>
      <c r="I106" s="6">
        <v>772</v>
      </c>
      <c r="J106" s="6">
        <v>28883</v>
      </c>
      <c r="K106" s="6">
        <v>1.7</v>
      </c>
      <c r="L106" s="6">
        <v>37.799999999999997</v>
      </c>
      <c r="M106" s="6">
        <v>39.5</v>
      </c>
      <c r="N106" s="6">
        <v>0.16</v>
      </c>
      <c r="O106" s="6">
        <v>0</v>
      </c>
      <c r="P106" s="6">
        <v>0.16</v>
      </c>
      <c r="Q106" s="6">
        <v>374</v>
      </c>
      <c r="R106" s="6">
        <v>130761</v>
      </c>
      <c r="S106" s="6">
        <v>9285</v>
      </c>
      <c r="T106" s="6">
        <v>29135.695187165777</v>
      </c>
      <c r="U106" s="6">
        <v>24959.677419354837</v>
      </c>
      <c r="V106" s="6">
        <v>140046</v>
      </c>
      <c r="W106" s="6">
        <v>28816.04938271605</v>
      </c>
      <c r="X106" s="6" t="s">
        <v>0</v>
      </c>
      <c r="Y106" s="6">
        <f t="shared" si="4"/>
        <v>0.26</v>
      </c>
      <c r="Z106" s="6">
        <f>ROUND(-((I106/H106)*LN(I106/H106)+(J106/H106)*LN(J106/H106))/LN(2),2)</f>
        <v>0.17</v>
      </c>
      <c r="AA106" s="6">
        <v>6</v>
      </c>
      <c r="AB106" s="6">
        <v>14</v>
      </c>
      <c r="AC106" s="6">
        <v>2</v>
      </c>
      <c r="AD106" s="6">
        <v>16</v>
      </c>
      <c r="AE106" s="6">
        <f t="shared" si="7"/>
        <v>209</v>
      </c>
      <c r="AF106" s="6">
        <f t="shared" si="8"/>
        <v>543</v>
      </c>
      <c r="AG106" s="6">
        <v>4575.9016730000003</v>
      </c>
      <c r="AH106" s="6">
        <v>3464.13</v>
      </c>
    </row>
    <row r="107" spans="1:34" x14ac:dyDescent="0.2">
      <c r="A107" s="6">
        <v>52</v>
      </c>
      <c r="B107" s="6">
        <v>1802</v>
      </c>
      <c r="C107" s="6" t="s">
        <v>12</v>
      </c>
      <c r="D107" s="6">
        <v>201026</v>
      </c>
      <c r="E107" s="6">
        <v>673</v>
      </c>
      <c r="F107" s="6">
        <v>77</v>
      </c>
      <c r="G107" s="6">
        <v>750</v>
      </c>
      <c r="H107" s="6">
        <v>36072</v>
      </c>
      <c r="I107" s="6">
        <v>5193</v>
      </c>
      <c r="J107" s="6">
        <v>30879</v>
      </c>
      <c r="K107" s="6">
        <v>3.8</v>
      </c>
      <c r="L107" s="6">
        <v>33.5</v>
      </c>
      <c r="M107" s="6">
        <v>37.299999999999997</v>
      </c>
      <c r="N107" s="6">
        <v>0.18</v>
      </c>
      <c r="O107" s="6">
        <v>0.03</v>
      </c>
      <c r="P107" s="6">
        <v>0.15</v>
      </c>
      <c r="Q107" s="6">
        <v>342</v>
      </c>
      <c r="R107" s="6">
        <v>117145</v>
      </c>
      <c r="S107" s="6">
        <v>25874</v>
      </c>
      <c r="T107" s="6">
        <v>28544.103313840154</v>
      </c>
      <c r="U107" s="6">
        <v>28002.164502164505</v>
      </c>
      <c r="V107" s="6">
        <v>143019</v>
      </c>
      <c r="W107" s="6">
        <v>28444.5107398568</v>
      </c>
      <c r="X107" s="6" t="s">
        <v>0</v>
      </c>
      <c r="Y107" s="6">
        <f t="shared" si="4"/>
        <v>0.48</v>
      </c>
      <c r="Z107" s="6">
        <f>ROUND(-((I107/H107)*LN(I107/H107)+(J107/H107)*LN(J107/H107))/LN(2),2)</f>
        <v>0.59</v>
      </c>
      <c r="AA107" s="6">
        <v>8</v>
      </c>
      <c r="AB107" s="6">
        <v>11</v>
      </c>
      <c r="AC107" s="6">
        <v>0</v>
      </c>
      <c r="AD107" s="6">
        <v>11</v>
      </c>
      <c r="AE107" s="6">
        <f t="shared" si="7"/>
        <v>149</v>
      </c>
      <c r="AF107" s="6">
        <f t="shared" si="8"/>
        <v>387</v>
      </c>
      <c r="AG107" s="6">
        <v>3338.8087529999998</v>
      </c>
      <c r="AH107" s="6">
        <v>1961.32</v>
      </c>
    </row>
    <row r="108" spans="1:34" x14ac:dyDescent="0.2">
      <c r="A108" s="6">
        <v>16</v>
      </c>
      <c r="B108" s="6">
        <v>1155</v>
      </c>
      <c r="C108" s="6" t="s">
        <v>15</v>
      </c>
      <c r="D108" s="6">
        <v>171174</v>
      </c>
      <c r="E108" s="6">
        <v>97</v>
      </c>
      <c r="F108" s="6">
        <v>2</v>
      </c>
      <c r="G108" s="6">
        <v>99</v>
      </c>
      <c r="H108" s="6">
        <v>4422</v>
      </c>
      <c r="I108" s="6">
        <v>0</v>
      </c>
      <c r="J108" s="6">
        <v>4422</v>
      </c>
      <c r="K108" s="6">
        <v>0.1</v>
      </c>
      <c r="L108" s="6">
        <v>5.7</v>
      </c>
      <c r="M108" s="6">
        <v>5.8</v>
      </c>
      <c r="N108" s="6">
        <v>0.03</v>
      </c>
      <c r="O108" s="6">
        <v>0</v>
      </c>
      <c r="P108" s="6">
        <v>0.03</v>
      </c>
      <c r="Q108" s="6">
        <v>48</v>
      </c>
      <c r="R108" s="6">
        <v>15487</v>
      </c>
      <c r="S108" s="6">
        <v>0</v>
      </c>
      <c r="T108" s="6">
        <v>26887.152777777774</v>
      </c>
      <c r="U108" s="6">
        <v>0</v>
      </c>
      <c r="V108" s="6">
        <v>15487</v>
      </c>
      <c r="W108" s="6">
        <v>25811.666666666668</v>
      </c>
      <c r="X108" s="6" t="s">
        <v>0</v>
      </c>
      <c r="Y108" s="6">
        <f t="shared" si="4"/>
        <v>0.14000000000000001</v>
      </c>
      <c r="AA108" s="6">
        <v>3</v>
      </c>
      <c r="AB108" s="6">
        <v>6</v>
      </c>
      <c r="AC108" s="6">
        <v>0</v>
      </c>
      <c r="AD108" s="6">
        <v>6</v>
      </c>
      <c r="AE108" s="6">
        <f t="shared" si="7"/>
        <v>88</v>
      </c>
      <c r="AF108" s="6">
        <f t="shared" si="8"/>
        <v>227</v>
      </c>
      <c r="AG108" s="6">
        <v>14652.792391999999</v>
      </c>
      <c r="AH108" s="6">
        <v>9046.06</v>
      </c>
    </row>
    <row r="109" spans="1:34" x14ac:dyDescent="0.2">
      <c r="A109" s="6">
        <v>6</v>
      </c>
      <c r="B109" s="6">
        <v>1031</v>
      </c>
      <c r="C109" s="6" t="s">
        <v>11</v>
      </c>
      <c r="D109" s="6">
        <v>152875</v>
      </c>
      <c r="E109" s="6">
        <v>536</v>
      </c>
      <c r="F109" s="6">
        <v>55</v>
      </c>
      <c r="G109" s="6">
        <v>591</v>
      </c>
      <c r="H109" s="6">
        <v>30882</v>
      </c>
      <c r="I109" s="6">
        <v>1263</v>
      </c>
      <c r="J109" s="6">
        <v>29619</v>
      </c>
      <c r="K109" s="6">
        <v>3.6</v>
      </c>
      <c r="L109" s="6">
        <v>35.1</v>
      </c>
      <c r="M109" s="6">
        <v>38.700000000000003</v>
      </c>
      <c r="N109" s="6">
        <v>0.2</v>
      </c>
      <c r="O109" s="6">
        <v>0.01</v>
      </c>
      <c r="P109" s="6">
        <v>0.19</v>
      </c>
      <c r="Q109" s="6">
        <v>290</v>
      </c>
      <c r="R109" s="6">
        <v>101224</v>
      </c>
      <c r="S109" s="6">
        <v>19228</v>
      </c>
      <c r="T109" s="6">
        <v>29087.356321839081</v>
      </c>
      <c r="U109" s="6">
        <v>29133.333333333336</v>
      </c>
      <c r="V109" s="6">
        <v>120452</v>
      </c>
      <c r="W109" s="6">
        <v>29094.685990338163</v>
      </c>
      <c r="X109" s="6" t="s">
        <v>0</v>
      </c>
      <c r="Y109" s="6">
        <f t="shared" si="4"/>
        <v>0.45</v>
      </c>
      <c r="Z109" s="6">
        <f t="shared" ref="Z109:Z116" si="9">ROUND(-((I109/H109)*LN(I109/H109)+(J109/H109)*LN(J109/H109))/LN(2),2)</f>
        <v>0.25</v>
      </c>
      <c r="AA109" s="6">
        <v>3</v>
      </c>
      <c r="AB109" s="6">
        <v>15</v>
      </c>
      <c r="AC109" s="6">
        <v>1</v>
      </c>
      <c r="AD109" s="6">
        <v>16</v>
      </c>
      <c r="AE109" s="6">
        <f t="shared" si="7"/>
        <v>229</v>
      </c>
      <c r="AF109" s="6">
        <f t="shared" si="8"/>
        <v>593</v>
      </c>
      <c r="AG109" s="6">
        <v>1103.5121790000001</v>
      </c>
      <c r="AH109" s="6">
        <v>907.74699999999996</v>
      </c>
    </row>
    <row r="110" spans="1:34" x14ac:dyDescent="0.2">
      <c r="A110" s="6">
        <v>9</v>
      </c>
      <c r="B110" s="6" t="s">
        <v>27</v>
      </c>
      <c r="C110" s="6" t="s">
        <v>11</v>
      </c>
      <c r="D110" s="6">
        <v>607177</v>
      </c>
      <c r="E110" s="6">
        <v>1828</v>
      </c>
      <c r="F110" s="6">
        <v>146</v>
      </c>
      <c r="G110" s="6">
        <v>1974</v>
      </c>
      <c r="H110" s="6">
        <v>81323</v>
      </c>
      <c r="I110" s="6">
        <v>4249</v>
      </c>
      <c r="J110" s="6">
        <v>77074</v>
      </c>
      <c r="K110" s="6">
        <v>2.4</v>
      </c>
      <c r="L110" s="6">
        <v>30.1</v>
      </c>
      <c r="M110" s="6">
        <v>32.5</v>
      </c>
      <c r="N110" s="6">
        <v>0.13</v>
      </c>
      <c r="O110" s="6">
        <v>0.01</v>
      </c>
      <c r="P110" s="6">
        <v>0.13</v>
      </c>
      <c r="Q110" s="6">
        <v>935</v>
      </c>
      <c r="R110" s="6">
        <v>335158</v>
      </c>
      <c r="S110" s="6">
        <v>43965</v>
      </c>
      <c r="T110" s="6">
        <v>29871.479500891266</v>
      </c>
      <c r="U110" s="6">
        <v>25094.178082191778</v>
      </c>
      <c r="V110" s="6">
        <v>379123</v>
      </c>
      <c r="W110" s="6">
        <v>29226.256552574778</v>
      </c>
      <c r="X110" s="6" t="s">
        <v>0</v>
      </c>
      <c r="Y110" s="6">
        <f t="shared" si="4"/>
        <v>0.38</v>
      </c>
      <c r="Z110" s="6">
        <f t="shared" si="9"/>
        <v>0.3</v>
      </c>
      <c r="AA110" s="6">
        <v>15</v>
      </c>
      <c r="AB110" s="6">
        <v>52</v>
      </c>
      <c r="AC110" s="6">
        <v>7</v>
      </c>
      <c r="AD110" s="6">
        <v>59</v>
      </c>
      <c r="AE110" s="6">
        <f t="shared" si="7"/>
        <v>219</v>
      </c>
      <c r="AF110" s="6">
        <f t="shared" si="8"/>
        <v>567</v>
      </c>
      <c r="AG110" s="6">
        <v>4578.5223669999996</v>
      </c>
      <c r="AH110" s="6">
        <v>2650.25</v>
      </c>
    </row>
    <row r="111" spans="1:34" x14ac:dyDescent="0.2">
      <c r="A111" s="6">
        <v>10</v>
      </c>
      <c r="B111" s="6">
        <v>1101</v>
      </c>
      <c r="C111" s="6" t="s">
        <v>11</v>
      </c>
      <c r="D111" s="6">
        <v>255732</v>
      </c>
      <c r="E111" s="6">
        <v>656</v>
      </c>
      <c r="F111" s="6">
        <v>67</v>
      </c>
      <c r="G111" s="6">
        <v>723</v>
      </c>
      <c r="H111" s="6">
        <v>32997</v>
      </c>
      <c r="I111" s="6">
        <v>2724</v>
      </c>
      <c r="J111" s="6">
        <v>30273</v>
      </c>
      <c r="K111" s="6">
        <v>2.6</v>
      </c>
      <c r="L111" s="6">
        <v>25.7</v>
      </c>
      <c r="M111" s="6">
        <v>28.3</v>
      </c>
      <c r="N111" s="6">
        <v>0.13</v>
      </c>
      <c r="O111" s="6">
        <v>0.01</v>
      </c>
      <c r="P111" s="6">
        <v>0.12</v>
      </c>
      <c r="Q111" s="6">
        <v>324</v>
      </c>
      <c r="R111" s="6">
        <v>115598</v>
      </c>
      <c r="S111" s="6">
        <v>19653</v>
      </c>
      <c r="T111" s="6">
        <v>29731.995884773663</v>
      </c>
      <c r="U111" s="6">
        <v>24444.029850746272</v>
      </c>
      <c r="V111" s="6">
        <v>135251</v>
      </c>
      <c r="W111" s="6">
        <v>28825.873827791984</v>
      </c>
      <c r="X111" s="6" t="s">
        <v>0</v>
      </c>
      <c r="Y111" s="6">
        <f t="shared" si="4"/>
        <v>0.45</v>
      </c>
      <c r="Z111" s="6">
        <f t="shared" si="9"/>
        <v>0.41</v>
      </c>
      <c r="AA111" s="6">
        <v>4</v>
      </c>
      <c r="AB111" s="6">
        <v>14</v>
      </c>
      <c r="AC111" s="6">
        <v>4</v>
      </c>
      <c r="AD111" s="6">
        <v>18</v>
      </c>
      <c r="AE111" s="6">
        <f t="shared" si="7"/>
        <v>156</v>
      </c>
      <c r="AF111" s="6">
        <f t="shared" si="8"/>
        <v>405</v>
      </c>
      <c r="AG111" s="6">
        <v>5520.9475060000004</v>
      </c>
      <c r="AH111" s="6">
        <v>3548.93</v>
      </c>
    </row>
    <row r="112" spans="1:34" x14ac:dyDescent="0.2">
      <c r="A112" s="6">
        <v>11</v>
      </c>
      <c r="B112" s="6">
        <v>1102</v>
      </c>
      <c r="C112" s="6" t="s">
        <v>11</v>
      </c>
      <c r="D112" s="6">
        <v>222293</v>
      </c>
      <c r="E112" s="6">
        <v>424</v>
      </c>
      <c r="F112" s="6">
        <v>21</v>
      </c>
      <c r="G112" s="6">
        <v>445</v>
      </c>
      <c r="H112" s="6">
        <v>20112</v>
      </c>
      <c r="I112" s="6">
        <v>130</v>
      </c>
      <c r="J112" s="6">
        <v>19982</v>
      </c>
      <c r="K112" s="6">
        <v>0.9</v>
      </c>
      <c r="L112" s="6">
        <v>19.100000000000001</v>
      </c>
      <c r="M112" s="6">
        <v>20</v>
      </c>
      <c r="N112" s="6">
        <v>0.09</v>
      </c>
      <c r="O112" s="6">
        <v>0</v>
      </c>
      <c r="P112" s="6">
        <v>0.09</v>
      </c>
      <c r="Q112" s="6">
        <v>189</v>
      </c>
      <c r="R112" s="6">
        <v>67209</v>
      </c>
      <c r="S112" s="6">
        <v>6321</v>
      </c>
      <c r="T112" s="6">
        <v>29633.597883597882</v>
      </c>
      <c r="U112" s="6">
        <v>25083.333333333332</v>
      </c>
      <c r="V112" s="6">
        <v>73530</v>
      </c>
      <c r="W112" s="6">
        <v>29178.571428571431</v>
      </c>
      <c r="X112" s="6" t="s">
        <v>0</v>
      </c>
      <c r="Y112" s="6">
        <f t="shared" si="4"/>
        <v>0.27</v>
      </c>
      <c r="Z112" s="6">
        <f t="shared" si="9"/>
        <v>0.06</v>
      </c>
      <c r="AA112" s="6">
        <v>14</v>
      </c>
      <c r="AB112" s="6">
        <v>16</v>
      </c>
      <c r="AC112" s="6">
        <v>4</v>
      </c>
      <c r="AD112" s="6">
        <v>20</v>
      </c>
      <c r="AE112" s="6">
        <f t="shared" si="7"/>
        <v>243</v>
      </c>
      <c r="AF112" s="6">
        <f t="shared" si="8"/>
        <v>629</v>
      </c>
      <c r="AG112" s="6">
        <v>6468.4887650000001</v>
      </c>
      <c r="AH112" s="6">
        <v>4516.22</v>
      </c>
    </row>
    <row r="113" spans="1:34" x14ac:dyDescent="0.2">
      <c r="A113" s="6">
        <v>14</v>
      </c>
      <c r="B113" s="6" t="s">
        <v>29</v>
      </c>
      <c r="C113" s="6" t="s">
        <v>11</v>
      </c>
      <c r="D113" s="6">
        <v>416864</v>
      </c>
      <c r="E113" s="6">
        <v>653</v>
      </c>
      <c r="F113" s="6">
        <v>67</v>
      </c>
      <c r="G113" s="6">
        <v>720</v>
      </c>
      <c r="H113" s="6">
        <v>28969</v>
      </c>
      <c r="I113" s="6">
        <v>50</v>
      </c>
      <c r="J113" s="6">
        <v>28919</v>
      </c>
      <c r="K113" s="6">
        <v>1.6</v>
      </c>
      <c r="L113" s="6">
        <v>15.7</v>
      </c>
      <c r="M113" s="6">
        <v>17.3</v>
      </c>
      <c r="N113" s="6">
        <v>7.0000000000000007E-2</v>
      </c>
      <c r="O113" s="6">
        <v>0</v>
      </c>
      <c r="P113" s="6">
        <v>7.0000000000000007E-2</v>
      </c>
      <c r="Q113" s="6">
        <v>298</v>
      </c>
      <c r="R113" s="6">
        <v>103932</v>
      </c>
      <c r="S113" s="6">
        <v>20893</v>
      </c>
      <c r="T113" s="6">
        <v>29063.758389261748</v>
      </c>
      <c r="U113" s="6">
        <v>25986.3184079602</v>
      </c>
      <c r="V113" s="6">
        <v>124825</v>
      </c>
      <c r="W113" s="6">
        <v>28498.858447488583</v>
      </c>
      <c r="X113" s="6" t="s">
        <v>0</v>
      </c>
      <c r="Y113" s="6">
        <f t="shared" si="4"/>
        <v>0.45</v>
      </c>
      <c r="Z113" s="6">
        <f t="shared" si="9"/>
        <v>0.02</v>
      </c>
      <c r="AA113" s="6">
        <v>15</v>
      </c>
      <c r="AB113" s="6">
        <v>29</v>
      </c>
      <c r="AC113" s="6">
        <v>2</v>
      </c>
      <c r="AD113" s="6">
        <v>31</v>
      </c>
      <c r="AE113" s="6">
        <f t="shared" si="7"/>
        <v>185</v>
      </c>
      <c r="AF113" s="6">
        <f t="shared" si="8"/>
        <v>478</v>
      </c>
      <c r="AG113" s="6">
        <v>12476.195417999999</v>
      </c>
      <c r="AH113" s="6">
        <v>7121.4</v>
      </c>
    </row>
    <row r="114" spans="1:34" x14ac:dyDescent="0.2">
      <c r="A114" s="6">
        <v>24</v>
      </c>
      <c r="B114" s="6" t="s">
        <v>35</v>
      </c>
      <c r="C114" s="6" t="s">
        <v>11</v>
      </c>
      <c r="D114" s="6">
        <v>463589</v>
      </c>
      <c r="E114" s="6">
        <v>1060</v>
      </c>
      <c r="F114" s="6">
        <v>126</v>
      </c>
      <c r="G114" s="6">
        <v>1186</v>
      </c>
      <c r="H114" s="6">
        <v>51705</v>
      </c>
      <c r="I114" s="6">
        <v>318</v>
      </c>
      <c r="J114" s="6">
        <v>51387</v>
      </c>
      <c r="K114" s="6">
        <v>2.7</v>
      </c>
      <c r="L114" s="6">
        <v>22.9</v>
      </c>
      <c r="M114" s="6">
        <v>25.6</v>
      </c>
      <c r="N114" s="6">
        <v>0.11</v>
      </c>
      <c r="O114" s="6">
        <v>0</v>
      </c>
      <c r="P114" s="6">
        <v>0.11</v>
      </c>
      <c r="Q114" s="6">
        <v>546</v>
      </c>
      <c r="R114" s="6">
        <v>196981</v>
      </c>
      <c r="S114" s="6">
        <v>40903</v>
      </c>
      <c r="T114" s="6">
        <v>30064.255189255189</v>
      </c>
      <c r="U114" s="6">
        <v>27052.248677248681</v>
      </c>
      <c r="V114" s="6">
        <v>237884</v>
      </c>
      <c r="W114" s="6">
        <v>29499.503968253965</v>
      </c>
      <c r="X114" s="6" t="s">
        <v>0</v>
      </c>
      <c r="Y114" s="6">
        <f t="shared" si="4"/>
        <v>0.49</v>
      </c>
      <c r="Z114" s="6">
        <f t="shared" si="9"/>
        <v>0.05</v>
      </c>
      <c r="AA114" s="6">
        <v>13</v>
      </c>
      <c r="AB114" s="6">
        <v>42</v>
      </c>
      <c r="AC114" s="6">
        <v>10</v>
      </c>
      <c r="AD114" s="6">
        <v>52</v>
      </c>
      <c r="AE114" s="6">
        <f t="shared" si="7"/>
        <v>252</v>
      </c>
      <c r="AF114" s="6">
        <f t="shared" si="8"/>
        <v>654</v>
      </c>
      <c r="AG114" s="6">
        <v>5873.276836</v>
      </c>
      <c r="AH114" s="6">
        <v>4022.37</v>
      </c>
    </row>
    <row r="115" spans="1:34" x14ac:dyDescent="0.2">
      <c r="A115" s="6">
        <v>25</v>
      </c>
      <c r="B115" s="6" t="s">
        <v>36</v>
      </c>
      <c r="C115" s="6" t="s">
        <v>11</v>
      </c>
      <c r="D115" s="6">
        <v>313232</v>
      </c>
      <c r="E115" s="6">
        <v>782</v>
      </c>
      <c r="F115" s="6">
        <v>158</v>
      </c>
      <c r="G115" s="6">
        <v>940</v>
      </c>
      <c r="H115" s="6">
        <v>43199</v>
      </c>
      <c r="I115" s="6">
        <v>5945</v>
      </c>
      <c r="J115" s="6">
        <v>37254</v>
      </c>
      <c r="K115" s="6">
        <v>5</v>
      </c>
      <c r="L115" s="6">
        <v>25</v>
      </c>
      <c r="M115" s="6">
        <v>30</v>
      </c>
      <c r="N115" s="6">
        <v>0.14000000000000001</v>
      </c>
      <c r="O115" s="6">
        <v>0.02</v>
      </c>
      <c r="P115" s="6">
        <v>0.12</v>
      </c>
      <c r="Q115" s="6">
        <v>420</v>
      </c>
      <c r="R115" s="6">
        <v>142319</v>
      </c>
      <c r="S115" s="6">
        <v>54431</v>
      </c>
      <c r="T115" s="6">
        <v>28237.896825396827</v>
      </c>
      <c r="U115" s="6">
        <v>28708.333333333332</v>
      </c>
      <c r="V115" s="6">
        <v>196750</v>
      </c>
      <c r="W115" s="6">
        <v>28366.493656286042</v>
      </c>
      <c r="X115" s="6" t="s">
        <v>0</v>
      </c>
      <c r="Y115" s="6">
        <f t="shared" si="4"/>
        <v>0.65</v>
      </c>
      <c r="Z115" s="6">
        <f t="shared" si="9"/>
        <v>0.57999999999999996</v>
      </c>
      <c r="AA115" s="6">
        <v>3</v>
      </c>
      <c r="AB115" s="6">
        <v>22</v>
      </c>
      <c r="AC115" s="6">
        <v>0</v>
      </c>
      <c r="AD115" s="6">
        <v>22</v>
      </c>
      <c r="AE115" s="6">
        <f t="shared" si="7"/>
        <v>150</v>
      </c>
      <c r="AF115" s="6">
        <f t="shared" si="8"/>
        <v>389</v>
      </c>
      <c r="AG115" s="6">
        <v>3151.2540629999999</v>
      </c>
      <c r="AH115" s="6">
        <v>2235.0700000000002</v>
      </c>
    </row>
    <row r="116" spans="1:34" x14ac:dyDescent="0.2">
      <c r="A116" s="6">
        <v>32</v>
      </c>
      <c r="B116" s="6">
        <v>1411</v>
      </c>
      <c r="C116" s="6" t="s">
        <v>11</v>
      </c>
      <c r="D116" s="6">
        <v>228592</v>
      </c>
      <c r="E116" s="6">
        <v>561</v>
      </c>
      <c r="F116" s="6">
        <v>88</v>
      </c>
      <c r="G116" s="6">
        <v>649</v>
      </c>
      <c r="H116" s="6">
        <v>28328</v>
      </c>
      <c r="I116" s="6">
        <v>126</v>
      </c>
      <c r="J116" s="6">
        <v>28202</v>
      </c>
      <c r="K116" s="6">
        <v>3.8</v>
      </c>
      <c r="L116" s="6">
        <v>24.5</v>
      </c>
      <c r="M116" s="6">
        <v>28.4</v>
      </c>
      <c r="N116" s="6">
        <v>0.12</v>
      </c>
      <c r="O116" s="6">
        <v>0</v>
      </c>
      <c r="P116" s="6">
        <v>0.12</v>
      </c>
      <c r="Q116" s="6">
        <v>271</v>
      </c>
      <c r="R116" s="6">
        <v>96225</v>
      </c>
      <c r="S116" s="6">
        <v>27950</v>
      </c>
      <c r="T116" s="6">
        <v>29589.483394833947</v>
      </c>
      <c r="U116" s="6">
        <v>26467.803030303032</v>
      </c>
      <c r="V116" s="6">
        <v>124175</v>
      </c>
      <c r="W116" s="6">
        <v>28824.280408542247</v>
      </c>
      <c r="X116" s="6" t="s">
        <v>0</v>
      </c>
      <c r="Y116" s="6">
        <f t="shared" si="4"/>
        <v>0.56999999999999995</v>
      </c>
      <c r="Z116" s="6">
        <f t="shared" si="9"/>
        <v>0.04</v>
      </c>
      <c r="AA116" s="6">
        <v>9</v>
      </c>
      <c r="AB116" s="6">
        <v>28</v>
      </c>
      <c r="AC116" s="6">
        <v>3</v>
      </c>
      <c r="AD116" s="6">
        <v>31</v>
      </c>
      <c r="AE116" s="6">
        <f t="shared" si="7"/>
        <v>311</v>
      </c>
      <c r="AF116" s="6">
        <f t="shared" si="8"/>
        <v>804</v>
      </c>
      <c r="AG116" s="6">
        <v>2617.2435639999999</v>
      </c>
      <c r="AH116" s="6">
        <v>1837.52</v>
      </c>
    </row>
    <row r="117" spans="1:34" x14ac:dyDescent="0.2">
      <c r="A117" s="6">
        <v>35</v>
      </c>
      <c r="B117" s="6" t="s">
        <v>40</v>
      </c>
      <c r="C117" s="6" t="s">
        <v>11</v>
      </c>
      <c r="D117" s="6">
        <v>144522</v>
      </c>
      <c r="E117" s="6">
        <v>160</v>
      </c>
      <c r="F117" s="6">
        <v>16</v>
      </c>
      <c r="G117" s="6">
        <v>176</v>
      </c>
      <c r="H117" s="6">
        <v>7238</v>
      </c>
      <c r="I117" s="6">
        <v>0</v>
      </c>
      <c r="J117" s="6">
        <v>7238</v>
      </c>
      <c r="K117" s="6">
        <v>1.1000000000000001</v>
      </c>
      <c r="L117" s="6">
        <v>11.1</v>
      </c>
      <c r="M117" s="6">
        <v>12.2</v>
      </c>
      <c r="N117" s="6">
        <v>0.05</v>
      </c>
      <c r="O117" s="6">
        <v>0</v>
      </c>
      <c r="P117" s="6">
        <v>0.05</v>
      </c>
      <c r="Q117" s="6">
        <v>79</v>
      </c>
      <c r="R117" s="6">
        <v>27358</v>
      </c>
      <c r="S117" s="6">
        <v>5210</v>
      </c>
      <c r="T117" s="6">
        <v>28858.64978902954</v>
      </c>
      <c r="U117" s="6">
        <v>27135.416666666668</v>
      </c>
      <c r="V117" s="6">
        <v>32568</v>
      </c>
      <c r="W117" s="6">
        <v>28568.421052631576</v>
      </c>
      <c r="X117" s="6" t="s">
        <v>0</v>
      </c>
      <c r="Y117" s="6">
        <f t="shared" si="4"/>
        <v>0.44</v>
      </c>
      <c r="AA117" s="6">
        <v>11</v>
      </c>
      <c r="AB117" s="6">
        <v>22</v>
      </c>
      <c r="AC117" s="6">
        <v>1</v>
      </c>
      <c r="AD117" s="6">
        <v>23</v>
      </c>
      <c r="AE117" s="6">
        <f t="shared" si="7"/>
        <v>394</v>
      </c>
      <c r="AF117" s="6">
        <f t="shared" si="8"/>
        <v>1021</v>
      </c>
      <c r="AG117" s="6">
        <v>2792.7998680000001</v>
      </c>
      <c r="AH117" s="6">
        <v>2208.46</v>
      </c>
    </row>
    <row r="118" spans="1:34" x14ac:dyDescent="0.2">
      <c r="A118" s="6">
        <v>43</v>
      </c>
      <c r="B118" s="6" t="s">
        <v>46</v>
      </c>
      <c r="C118" s="6" t="s">
        <v>11</v>
      </c>
      <c r="D118" s="6">
        <v>1049510</v>
      </c>
      <c r="E118" s="6">
        <v>781</v>
      </c>
      <c r="F118" s="6">
        <v>67</v>
      </c>
      <c r="G118" s="6">
        <v>848</v>
      </c>
      <c r="H118" s="6">
        <v>35626</v>
      </c>
      <c r="I118" s="6">
        <v>721</v>
      </c>
      <c r="J118" s="6">
        <v>34905</v>
      </c>
      <c r="K118" s="6">
        <v>0.6</v>
      </c>
      <c r="L118" s="6">
        <v>7.4</v>
      </c>
      <c r="M118" s="6">
        <v>8.1</v>
      </c>
      <c r="N118" s="6">
        <v>0.03</v>
      </c>
      <c r="O118" s="6">
        <v>0</v>
      </c>
      <c r="P118" s="6">
        <v>0.03</v>
      </c>
      <c r="Q118" s="6">
        <v>376</v>
      </c>
      <c r="R118" s="6">
        <v>126209</v>
      </c>
      <c r="S118" s="6">
        <v>18904</v>
      </c>
      <c r="T118" s="6">
        <v>27971.852836879432</v>
      </c>
      <c r="U118" s="6">
        <v>23512.437810945274</v>
      </c>
      <c r="V118" s="6">
        <v>145113</v>
      </c>
      <c r="W118" s="6">
        <v>27297.40406320542</v>
      </c>
      <c r="X118" s="6" t="s">
        <v>0</v>
      </c>
      <c r="Y118" s="6">
        <f t="shared" si="4"/>
        <v>0.4</v>
      </c>
      <c r="Z118" s="6">
        <f>ROUND(-((I118/H118)*LN(I118/H118)+(J118/H118)*LN(J118/H118))/LN(2),2)</f>
        <v>0.14000000000000001</v>
      </c>
      <c r="AA118" s="6">
        <v>16</v>
      </c>
      <c r="AB118" s="6">
        <v>48</v>
      </c>
      <c r="AC118" s="6">
        <v>11</v>
      </c>
      <c r="AD118" s="6">
        <v>59</v>
      </c>
      <c r="AE118" s="6">
        <f t="shared" si="7"/>
        <v>128</v>
      </c>
      <c r="AF118" s="6">
        <f t="shared" si="8"/>
        <v>331</v>
      </c>
      <c r="AG118" s="6">
        <v>4866.2265530000004</v>
      </c>
      <c r="AH118" s="6">
        <v>3877.91</v>
      </c>
    </row>
    <row r="119" spans="1:34" x14ac:dyDescent="0.2">
      <c r="A119" s="6">
        <v>51</v>
      </c>
      <c r="B119" s="6">
        <v>1801</v>
      </c>
      <c r="C119" s="6" t="s">
        <v>11</v>
      </c>
      <c r="D119" s="6">
        <v>292391</v>
      </c>
      <c r="E119" s="6">
        <v>893</v>
      </c>
      <c r="F119" s="6">
        <v>51</v>
      </c>
      <c r="G119" s="6">
        <v>944</v>
      </c>
      <c r="H119" s="6">
        <v>41466</v>
      </c>
      <c r="I119" s="6">
        <v>1700</v>
      </c>
      <c r="J119" s="6">
        <v>39766</v>
      </c>
      <c r="K119" s="6">
        <v>1.7</v>
      </c>
      <c r="L119" s="6">
        <v>30.5</v>
      </c>
      <c r="M119" s="6">
        <v>32.299999999999997</v>
      </c>
      <c r="N119" s="6">
        <v>0.14000000000000001</v>
      </c>
      <c r="O119" s="6">
        <v>0.01</v>
      </c>
      <c r="P119" s="6">
        <v>0.14000000000000001</v>
      </c>
      <c r="Q119" s="6">
        <v>451</v>
      </c>
      <c r="R119" s="6">
        <v>161010</v>
      </c>
      <c r="S119" s="6">
        <v>15383</v>
      </c>
      <c r="T119" s="6">
        <v>29750.554323725053</v>
      </c>
      <c r="U119" s="6">
        <v>25135.620915032679</v>
      </c>
      <c r="V119" s="6">
        <v>176393</v>
      </c>
      <c r="W119" s="6">
        <v>29281.706507304119</v>
      </c>
      <c r="X119" s="6" t="s">
        <v>0</v>
      </c>
      <c r="Y119" s="6">
        <f t="shared" si="4"/>
        <v>0.3</v>
      </c>
      <c r="Z119" s="6">
        <f>ROUND(-((I119/H119)*LN(I119/H119)+(J119/H119)*LN(J119/H119))/LN(2),2)</f>
        <v>0.25</v>
      </c>
      <c r="AA119" s="6">
        <v>11</v>
      </c>
      <c r="AB119" s="6">
        <v>30</v>
      </c>
      <c r="AC119" s="6">
        <v>7</v>
      </c>
      <c r="AD119" s="6">
        <v>37</v>
      </c>
      <c r="AE119" s="6">
        <f t="shared" si="7"/>
        <v>291</v>
      </c>
      <c r="AF119" s="6">
        <f t="shared" si="8"/>
        <v>753</v>
      </c>
      <c r="AG119" s="6">
        <v>3727.6259140000002</v>
      </c>
      <c r="AH119" s="6">
        <v>2263.96</v>
      </c>
    </row>
  </sheetData>
  <sortState ref="A65:AH119">
    <sortCondition ref="C65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85 typ.neigh.</vt:lpstr>
      <vt:lpstr>55 neigh.-bus.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2016-11-01T16:56:47Z</dcterms:modified>
</cp:coreProperties>
</file>